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PROJECTS &amp; TRAINING\PBSIS\Training Curriculums\Developing Secondary Tier Systems\Systematic Screeners\"/>
    </mc:Choice>
  </mc:AlternateContent>
  <xr:revisionPtr revIDLastSave="0" documentId="8_{58B499CC-ABC4-4959-AD02-481FC3E3CF18}" xr6:coauthVersionLast="36" xr6:coauthVersionMax="36" xr10:uidLastSave="{00000000-0000-0000-0000-000000000000}"/>
  <bookViews>
    <workbookView xWindow="0" yWindow="0" windowWidth="21570" windowHeight="10155" xr2:uid="{00000000-000D-0000-FFFF-FFFF00000000}"/>
  </bookViews>
  <sheets>
    <sheet name="Template_SRSS-IE_ES_Fall" sheetId="3" r:id="rId1"/>
    <sheet name="Template_SRSS-IE_ES_Winter" sheetId="4" r:id="rId2"/>
    <sheet name="Template_SRSS-IE_ES_Spring" sheetId="5" r:id="rId3"/>
  </sheets>
  <definedNames>
    <definedName name="_xlnm.Print_Titles">#REF!</definedName>
    <definedName name="TitleRegion1.A3.R53.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0" i="5" l="1"/>
  <c r="S50" i="5" s="1"/>
  <c r="P50" i="5"/>
  <c r="Q50" i="5" s="1"/>
  <c r="R49" i="5"/>
  <c r="S49" i="5" s="1"/>
  <c r="P49" i="5"/>
  <c r="Q49" i="5" s="1"/>
  <c r="R48" i="5"/>
  <c r="S48" i="5" s="1"/>
  <c r="P48" i="5"/>
  <c r="Q48" i="5" s="1"/>
  <c r="R47" i="5"/>
  <c r="S47" i="5" s="1"/>
  <c r="P47" i="5"/>
  <c r="Q47" i="5" s="1"/>
  <c r="R46" i="5"/>
  <c r="S46" i="5" s="1"/>
  <c r="P46" i="5"/>
  <c r="Q46" i="5" s="1"/>
  <c r="R45" i="5"/>
  <c r="S45" i="5" s="1"/>
  <c r="P45" i="5"/>
  <c r="Q45" i="5" s="1"/>
  <c r="R44" i="5"/>
  <c r="S44" i="5" s="1"/>
  <c r="P44" i="5"/>
  <c r="Q44" i="5" s="1"/>
  <c r="R43" i="5"/>
  <c r="S43" i="5" s="1"/>
  <c r="P43" i="5"/>
  <c r="Q43" i="5" s="1"/>
  <c r="R42" i="5"/>
  <c r="S42" i="5" s="1"/>
  <c r="P42" i="5"/>
  <c r="Q42" i="5" s="1"/>
  <c r="R41" i="5"/>
  <c r="S41" i="5" s="1"/>
  <c r="P41" i="5"/>
  <c r="Q41" i="5" s="1"/>
  <c r="R40" i="5"/>
  <c r="S40" i="5" s="1"/>
  <c r="P40" i="5"/>
  <c r="Q40" i="5" s="1"/>
  <c r="R39" i="5"/>
  <c r="S39" i="5" s="1"/>
  <c r="P39" i="5"/>
  <c r="Q39" i="5" s="1"/>
  <c r="R38" i="5"/>
  <c r="S38" i="5" s="1"/>
  <c r="P38" i="5"/>
  <c r="Q38" i="5" s="1"/>
  <c r="R37" i="5"/>
  <c r="S37" i="5" s="1"/>
  <c r="P37" i="5"/>
  <c r="Q37" i="5" s="1"/>
  <c r="R36" i="5"/>
  <c r="S36" i="5" s="1"/>
  <c r="P36" i="5"/>
  <c r="Q36" i="5" s="1"/>
  <c r="R35" i="5"/>
  <c r="S35" i="5" s="1"/>
  <c r="P35" i="5"/>
  <c r="Q35" i="5" s="1"/>
  <c r="R34" i="5"/>
  <c r="S34" i="5" s="1"/>
  <c r="P34" i="5"/>
  <c r="Q34" i="5" s="1"/>
  <c r="R33" i="5"/>
  <c r="S33" i="5" s="1"/>
  <c r="P33" i="5"/>
  <c r="Q33" i="5" s="1"/>
  <c r="R32" i="5"/>
  <c r="S32" i="5" s="1"/>
  <c r="P32" i="5"/>
  <c r="Q32" i="5" s="1"/>
  <c r="R31" i="5"/>
  <c r="S31" i="5" s="1"/>
  <c r="P31" i="5"/>
  <c r="Q31" i="5" s="1"/>
  <c r="R30" i="5"/>
  <c r="S30" i="5" s="1"/>
  <c r="P30" i="5"/>
  <c r="Q30" i="5" s="1"/>
  <c r="R29" i="5"/>
  <c r="S29" i="5" s="1"/>
  <c r="P29" i="5"/>
  <c r="Q29" i="5" s="1"/>
  <c r="R28" i="5"/>
  <c r="S28" i="5" s="1"/>
  <c r="P28" i="5"/>
  <c r="Q28" i="5" s="1"/>
  <c r="R27" i="5"/>
  <c r="S27" i="5" s="1"/>
  <c r="P27" i="5"/>
  <c r="Q27" i="5" s="1"/>
  <c r="R26" i="5"/>
  <c r="S26" i="5" s="1"/>
  <c r="P26" i="5"/>
  <c r="Q26" i="5" s="1"/>
  <c r="R25" i="5"/>
  <c r="S25" i="5" s="1"/>
  <c r="P25" i="5"/>
  <c r="Q25" i="5" s="1"/>
  <c r="R24" i="5"/>
  <c r="S24" i="5" s="1"/>
  <c r="P24" i="5"/>
  <c r="Q24" i="5" s="1"/>
  <c r="R23" i="5"/>
  <c r="S23" i="5" s="1"/>
  <c r="P23" i="5"/>
  <c r="Q23" i="5" s="1"/>
  <c r="R22" i="5"/>
  <c r="S22" i="5" s="1"/>
  <c r="P22" i="5"/>
  <c r="Q22" i="5" s="1"/>
  <c r="R21" i="5"/>
  <c r="S21" i="5" s="1"/>
  <c r="P21" i="5"/>
  <c r="Q21" i="5" s="1"/>
  <c r="R20" i="5"/>
  <c r="S20" i="5" s="1"/>
  <c r="P20" i="5"/>
  <c r="Q20" i="5" s="1"/>
  <c r="R19" i="5"/>
  <c r="S19" i="5" s="1"/>
  <c r="P19" i="5"/>
  <c r="Q19" i="5" s="1"/>
  <c r="R18" i="5"/>
  <c r="S18" i="5" s="1"/>
  <c r="P18" i="5"/>
  <c r="Q18" i="5" s="1"/>
  <c r="R17" i="5"/>
  <c r="S17" i="5" s="1"/>
  <c r="P17" i="5"/>
  <c r="Q17" i="5" s="1"/>
  <c r="R16" i="5"/>
  <c r="S16" i="5" s="1"/>
  <c r="P16" i="5"/>
  <c r="Q16" i="5" s="1"/>
  <c r="R15" i="5"/>
  <c r="S15" i="5" s="1"/>
  <c r="P15" i="5"/>
  <c r="Q15" i="5" s="1"/>
  <c r="R14" i="5"/>
  <c r="S14" i="5" s="1"/>
  <c r="P14" i="5"/>
  <c r="Q14" i="5" s="1"/>
  <c r="R13" i="5"/>
  <c r="S13" i="5" s="1"/>
  <c r="P13" i="5"/>
  <c r="Q13" i="5" s="1"/>
  <c r="R12" i="5"/>
  <c r="S12" i="5" s="1"/>
  <c r="P12" i="5"/>
  <c r="Q12" i="5" s="1"/>
  <c r="R11" i="5"/>
  <c r="S11" i="5" s="1"/>
  <c r="P11" i="5"/>
  <c r="Q11" i="5" s="1"/>
  <c r="R50" i="4"/>
  <c r="S50" i="4" s="1"/>
  <c r="P50" i="4"/>
  <c r="Q50" i="4" s="1"/>
  <c r="R49" i="4"/>
  <c r="S49" i="4" s="1"/>
  <c r="P49" i="4"/>
  <c r="Q49" i="4" s="1"/>
  <c r="R48" i="4"/>
  <c r="S48" i="4" s="1"/>
  <c r="P48" i="4"/>
  <c r="Q48" i="4" s="1"/>
  <c r="R47" i="4"/>
  <c r="S47" i="4" s="1"/>
  <c r="P47" i="4"/>
  <c r="Q47" i="4" s="1"/>
  <c r="R46" i="4"/>
  <c r="S46" i="4" s="1"/>
  <c r="P46" i="4"/>
  <c r="Q46" i="4" s="1"/>
  <c r="R45" i="4"/>
  <c r="S45" i="4" s="1"/>
  <c r="P45" i="4"/>
  <c r="Q45" i="4" s="1"/>
  <c r="R44" i="4"/>
  <c r="S44" i="4" s="1"/>
  <c r="P44" i="4"/>
  <c r="Q44" i="4" s="1"/>
  <c r="R43" i="4"/>
  <c r="S43" i="4" s="1"/>
  <c r="P43" i="4"/>
  <c r="Q43" i="4" s="1"/>
  <c r="R42" i="4"/>
  <c r="S42" i="4" s="1"/>
  <c r="P42" i="4"/>
  <c r="Q42" i="4" s="1"/>
  <c r="R41" i="4"/>
  <c r="S41" i="4" s="1"/>
  <c r="P41" i="4"/>
  <c r="Q41" i="4" s="1"/>
  <c r="R40" i="4"/>
  <c r="S40" i="4" s="1"/>
  <c r="P40" i="4"/>
  <c r="Q40" i="4" s="1"/>
  <c r="R39" i="4"/>
  <c r="S39" i="4" s="1"/>
  <c r="P39" i="4"/>
  <c r="Q39" i="4" s="1"/>
  <c r="R38" i="4"/>
  <c r="S38" i="4" s="1"/>
  <c r="P38" i="4"/>
  <c r="Q38" i="4" s="1"/>
  <c r="R37" i="4"/>
  <c r="S37" i="4" s="1"/>
  <c r="P37" i="4"/>
  <c r="Q37" i="4" s="1"/>
  <c r="R36" i="4"/>
  <c r="S36" i="4" s="1"/>
  <c r="P36" i="4"/>
  <c r="Q36" i="4" s="1"/>
  <c r="R35" i="4"/>
  <c r="S35" i="4" s="1"/>
  <c r="P35" i="4"/>
  <c r="Q35" i="4" s="1"/>
  <c r="R34" i="4"/>
  <c r="S34" i="4" s="1"/>
  <c r="P34" i="4"/>
  <c r="Q34" i="4" s="1"/>
  <c r="R33" i="4"/>
  <c r="S33" i="4" s="1"/>
  <c r="P33" i="4"/>
  <c r="Q33" i="4" s="1"/>
  <c r="R32" i="4"/>
  <c r="S32" i="4" s="1"/>
  <c r="P32" i="4"/>
  <c r="Q32" i="4" s="1"/>
  <c r="R31" i="4"/>
  <c r="S31" i="4" s="1"/>
  <c r="P31" i="4"/>
  <c r="Q31" i="4" s="1"/>
  <c r="R30" i="4"/>
  <c r="S30" i="4" s="1"/>
  <c r="P30" i="4"/>
  <c r="Q30" i="4" s="1"/>
  <c r="R29" i="4"/>
  <c r="S29" i="4" s="1"/>
  <c r="P29" i="4"/>
  <c r="Q29" i="4" s="1"/>
  <c r="R28" i="4"/>
  <c r="S28" i="4" s="1"/>
  <c r="P28" i="4"/>
  <c r="Q28" i="4" s="1"/>
  <c r="R27" i="4"/>
  <c r="S27" i="4" s="1"/>
  <c r="P27" i="4"/>
  <c r="Q27" i="4" s="1"/>
  <c r="R26" i="4"/>
  <c r="S26" i="4" s="1"/>
  <c r="P26" i="4"/>
  <c r="Q26" i="4" s="1"/>
  <c r="R25" i="4"/>
  <c r="S25" i="4" s="1"/>
  <c r="P25" i="4"/>
  <c r="Q25" i="4" s="1"/>
  <c r="R24" i="4"/>
  <c r="S24" i="4" s="1"/>
  <c r="P24" i="4"/>
  <c r="Q24" i="4" s="1"/>
  <c r="R23" i="4"/>
  <c r="S23" i="4" s="1"/>
  <c r="P23" i="4"/>
  <c r="Q23" i="4" s="1"/>
  <c r="R22" i="4"/>
  <c r="S22" i="4" s="1"/>
  <c r="P22" i="4"/>
  <c r="Q22" i="4" s="1"/>
  <c r="R21" i="4"/>
  <c r="S21" i="4" s="1"/>
  <c r="P21" i="4"/>
  <c r="Q21" i="4" s="1"/>
  <c r="R20" i="4"/>
  <c r="S20" i="4" s="1"/>
  <c r="P20" i="4"/>
  <c r="Q20" i="4" s="1"/>
  <c r="R19" i="4"/>
  <c r="S19" i="4" s="1"/>
  <c r="P19" i="4"/>
  <c r="Q19" i="4" s="1"/>
  <c r="R18" i="4"/>
  <c r="S18" i="4" s="1"/>
  <c r="P18" i="4"/>
  <c r="Q18" i="4" s="1"/>
  <c r="R17" i="4"/>
  <c r="S17" i="4" s="1"/>
  <c r="P17" i="4"/>
  <c r="Q17" i="4" s="1"/>
  <c r="R16" i="4"/>
  <c r="S16" i="4" s="1"/>
  <c r="P16" i="4"/>
  <c r="Q16" i="4" s="1"/>
  <c r="R15" i="4"/>
  <c r="S15" i="4" s="1"/>
  <c r="P15" i="4"/>
  <c r="Q15" i="4" s="1"/>
  <c r="R14" i="4"/>
  <c r="S14" i="4" s="1"/>
  <c r="P14" i="4"/>
  <c r="Q14" i="4" s="1"/>
  <c r="R13" i="4"/>
  <c r="S13" i="4" s="1"/>
  <c r="P13" i="4"/>
  <c r="Q13" i="4" s="1"/>
  <c r="R12" i="4"/>
  <c r="S12" i="4" s="1"/>
  <c r="P12" i="4"/>
  <c r="Q12" i="4" s="1"/>
  <c r="R11" i="4"/>
  <c r="S11" i="4" s="1"/>
  <c r="P11" i="4"/>
  <c r="Q11" i="4" s="1"/>
  <c r="C56" i="5" l="1"/>
  <c r="B66" i="5"/>
  <c r="B56" i="5"/>
  <c r="C66" i="5"/>
  <c r="C54" i="5"/>
  <c r="D55" i="5"/>
  <c r="B55" i="5"/>
  <c r="B54" i="5"/>
  <c r="D66" i="5"/>
  <c r="C55" i="5"/>
  <c r="C61" i="5" s="1"/>
  <c r="D54" i="5"/>
  <c r="D60" i="5" s="1"/>
  <c r="D56" i="5"/>
  <c r="D67" i="5"/>
  <c r="C67" i="5"/>
  <c r="B67" i="5"/>
  <c r="D67" i="4"/>
  <c r="C67" i="4"/>
  <c r="B67" i="4"/>
  <c r="D66" i="4"/>
  <c r="C66" i="4"/>
  <c r="B66" i="4"/>
  <c r="C54" i="4"/>
  <c r="B54" i="4"/>
  <c r="B55" i="4"/>
  <c r="B56" i="4"/>
  <c r="D55" i="4"/>
  <c r="D54" i="4"/>
  <c r="C55" i="4"/>
  <c r="C56" i="4"/>
  <c r="D56" i="4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11" i="3"/>
  <c r="R11" i="3"/>
  <c r="C60" i="4" l="1"/>
  <c r="B60" i="5"/>
  <c r="D62" i="5"/>
  <c r="C60" i="5"/>
  <c r="B62" i="5"/>
  <c r="B61" i="5"/>
  <c r="D61" i="5"/>
  <c r="C62" i="5"/>
  <c r="D62" i="4"/>
  <c r="C62" i="4"/>
  <c r="C61" i="4"/>
  <c r="D60" i="4"/>
  <c r="D61" i="4"/>
  <c r="B62" i="4"/>
  <c r="B61" i="4"/>
  <c r="B60" i="4"/>
  <c r="Q12" i="3"/>
  <c r="S12" i="3"/>
  <c r="Q13" i="3"/>
  <c r="S13" i="3"/>
  <c r="Q14" i="3"/>
  <c r="S14" i="3"/>
  <c r="Q15" i="3"/>
  <c r="S15" i="3"/>
  <c r="Q16" i="3"/>
  <c r="S16" i="3"/>
  <c r="Q17" i="3"/>
  <c r="S17" i="3"/>
  <c r="Q18" i="3"/>
  <c r="S18" i="3"/>
  <c r="Q19" i="3"/>
  <c r="S19" i="3"/>
  <c r="Q20" i="3"/>
  <c r="S20" i="3"/>
  <c r="Q21" i="3"/>
  <c r="S21" i="3"/>
  <c r="Q22" i="3"/>
  <c r="S22" i="3"/>
  <c r="Q23" i="3"/>
  <c r="S23" i="3"/>
  <c r="Q24" i="3"/>
  <c r="S24" i="3"/>
  <c r="Q25" i="3"/>
  <c r="S25" i="3"/>
  <c r="Q26" i="3"/>
  <c r="S26" i="3"/>
  <c r="Q27" i="3"/>
  <c r="S27" i="3"/>
  <c r="Q28" i="3"/>
  <c r="S28" i="3"/>
  <c r="Q29" i="3"/>
  <c r="S29" i="3"/>
  <c r="Q30" i="3"/>
  <c r="S30" i="3"/>
  <c r="Q31" i="3"/>
  <c r="S31" i="3"/>
  <c r="Q32" i="3"/>
  <c r="S32" i="3"/>
  <c r="Q33" i="3"/>
  <c r="S33" i="3"/>
  <c r="Q34" i="3"/>
  <c r="S34" i="3"/>
  <c r="Q35" i="3"/>
  <c r="S35" i="3"/>
  <c r="Q36" i="3"/>
  <c r="S36" i="3"/>
  <c r="Q37" i="3"/>
  <c r="S37" i="3"/>
  <c r="Q38" i="3"/>
  <c r="S38" i="3"/>
  <c r="Q39" i="3"/>
  <c r="S39" i="3"/>
  <c r="Q40" i="3"/>
  <c r="S40" i="3"/>
  <c r="Q41" i="3"/>
  <c r="S41" i="3"/>
  <c r="Q42" i="3"/>
  <c r="S42" i="3"/>
  <c r="Q43" i="3"/>
  <c r="S43" i="3"/>
  <c r="Q44" i="3"/>
  <c r="S44" i="3"/>
  <c r="Q45" i="3"/>
  <c r="S45" i="3"/>
  <c r="Q46" i="3"/>
  <c r="S46" i="3"/>
  <c r="Q47" i="3"/>
  <c r="S47" i="3"/>
  <c r="Q48" i="3"/>
  <c r="S48" i="3"/>
  <c r="Q49" i="3"/>
  <c r="S49" i="3"/>
  <c r="Q50" i="3"/>
  <c r="S50" i="3"/>
  <c r="S11" i="3"/>
  <c r="Q11" i="3"/>
  <c r="D67" i="3" l="1"/>
  <c r="C67" i="3"/>
  <c r="B67" i="3"/>
  <c r="C56" i="3"/>
  <c r="D55" i="3"/>
  <c r="B56" i="3"/>
  <c r="D66" i="3"/>
  <c r="C55" i="3"/>
  <c r="C66" i="3"/>
  <c r="B55" i="3"/>
  <c r="D54" i="3"/>
  <c r="B66" i="3"/>
  <c r="D56" i="3"/>
  <c r="C54" i="3"/>
  <c r="B54" i="3"/>
  <c r="D62" i="3" l="1"/>
  <c r="B60" i="3"/>
  <c r="C60" i="3"/>
  <c r="D60" i="3"/>
  <c r="B62" i="3"/>
  <c r="D61" i="3"/>
  <c r="C61" i="3"/>
  <c r="C62" i="3"/>
  <c r="B61" i="3"/>
</calcChain>
</file>

<file path=xl/sharedStrings.xml><?xml version="1.0" encoding="utf-8"?>
<sst xmlns="http://schemas.openxmlformats.org/spreadsheetml/2006/main" count="1406" uniqueCount="53">
  <si>
    <t>End of Worksheet</t>
  </si>
  <si>
    <t>High 
Risk</t>
  </si>
  <si>
    <t>Low 
Risk</t>
  </si>
  <si>
    <t>SRSS Classroom Totals</t>
  </si>
  <si>
    <t>High Risk</t>
  </si>
  <si>
    <t>Student Name</t>
  </si>
  <si>
    <t>SRSS-I5 Total</t>
  </si>
  <si>
    <t>SRSS-E7 Total</t>
  </si>
  <si>
    <t>Lonely</t>
  </si>
  <si>
    <t>Anxious</t>
  </si>
  <si>
    <t>Sad; Depressed</t>
  </si>
  <si>
    <t>Shy; Withdrawn</t>
  </si>
  <si>
    <t>Emotionally Flat</t>
  </si>
  <si>
    <t>Aggressive Behavior</t>
  </si>
  <si>
    <t>Negative Attitude</t>
  </si>
  <si>
    <t>Low Academic Achievement</t>
  </si>
  <si>
    <t>Peer Rejection</t>
  </si>
  <si>
    <t>Behavior Problem</t>
  </si>
  <si>
    <t>Steal</t>
  </si>
  <si>
    <t>Lie,Cheat, Sneak</t>
  </si>
  <si>
    <r>
      <t xml:space="preserve">SRSS-E7 
Risk Category
</t>
    </r>
    <r>
      <rPr>
        <sz val="12"/>
        <color rgb="FF000000"/>
        <rFont val="Arial"/>
        <family val="2"/>
      </rPr>
      <t>Low Risk, 0-3
Moderate Risk, 4-8
High Risk, 9-21</t>
    </r>
  </si>
  <si>
    <t>intentionally left blank</t>
  </si>
  <si>
    <r>
      <t xml:space="preserve">SRSS-I5
Risk Category
</t>
    </r>
    <r>
      <rPr>
        <sz val="12"/>
        <color rgb="FF000000"/>
        <rFont val="Arial"/>
        <family val="2"/>
      </rPr>
      <t>Low Risk, 0-1
Moderate Risk, 2-3
High Risk, 4-15</t>
    </r>
  </si>
  <si>
    <t>Moderate 
Risk</t>
  </si>
  <si>
    <t>Student 
ID</t>
  </si>
  <si>
    <t>Moderate Risk</t>
  </si>
  <si>
    <t>Detailed Classroom Summary: Numbers</t>
  </si>
  <si>
    <t>Risk Levels</t>
  </si>
  <si>
    <t xml:space="preserve">Detailed Classroom Summary: Percentage </t>
  </si>
  <si>
    <t>Example: Anna Harms</t>
  </si>
  <si>
    <t>Intentionally left blank</t>
  </si>
  <si>
    <t>End of row</t>
  </si>
  <si>
    <t>Rating Scale = 0, 1, 2, 3 (click here for details)</t>
  </si>
  <si>
    <t>School:</t>
  </si>
  <si>
    <t>Date:</t>
  </si>
  <si>
    <t>Teacher:</t>
  </si>
  <si>
    <t>Grade:</t>
  </si>
  <si>
    <t xml:space="preserve">Student Ratings (click here for directions) </t>
  </si>
  <si>
    <t xml:space="preserve">Externalizing Low </t>
  </si>
  <si>
    <t xml:space="preserve">Externalizing Moderate </t>
  </si>
  <si>
    <t xml:space="preserve">Externalizing High </t>
  </si>
  <si>
    <t>Internalizing Low</t>
  </si>
  <si>
    <t>Internalizing Moderate</t>
  </si>
  <si>
    <t>Internalizing High</t>
  </si>
  <si>
    <t>Externalizing Total</t>
  </si>
  <si>
    <t>Internalizing Total</t>
  </si>
  <si>
    <t xml:space="preserve"> </t>
  </si>
  <si>
    <t>Grade</t>
  </si>
  <si>
    <t xml:space="preserve">This sheet contains 4 form tables. The first table has 19 columns and the last 3 tables have 4 columns. </t>
  </si>
  <si>
    <r>
      <rPr>
        <b/>
        <sz val="16"/>
        <color rgb="FF000000"/>
        <rFont val="Arial"/>
        <family val="2"/>
      </rPr>
      <t xml:space="preserve">Student Risk Screening Scale 
</t>
    </r>
    <r>
      <rPr>
        <sz val="16"/>
        <color rgb="FF000000"/>
        <rFont val="Arial"/>
        <family val="2"/>
      </rPr>
      <t>Internalizing and Externalizing (SRSS-IE) 2.0:  Elementary Version (Revised on January, 2020)</t>
    </r>
  </si>
  <si>
    <t>MiMTSS Data System Summary: Numbers</t>
  </si>
  <si>
    <t>SRSS-IE Classroom Totals</t>
  </si>
  <si>
    <r>
      <rPr>
        <b/>
        <sz val="16"/>
        <color rgb="FF000000"/>
        <rFont val="Arial"/>
        <family val="2"/>
      </rPr>
      <t xml:space="preserve">Student Risk Screening Scale 
</t>
    </r>
    <r>
      <rPr>
        <sz val="16"/>
        <color rgb="FF000000"/>
        <rFont val="Arial"/>
        <family val="2"/>
      </rPr>
      <t>Internalizing and Externalizing (SRSS-IE) 3.0:  Elementary Version (Revised on January,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</si>
</sst>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sz val="12"/>
      <color rgb="FFFFFFFF"/>
      <name val="Arial"/>
      <family val="2"/>
    </font>
    <font>
      <sz val="16"/>
      <color rgb="FF000000"/>
      <name val="Arial"/>
      <family val="2"/>
    </font>
    <font>
      <sz val="11"/>
      <color rgb="FFFFFFFF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5"/>
      <color theme="0"/>
      <name val="Arial"/>
      <family val="2"/>
    </font>
    <font>
      <b/>
      <sz val="16"/>
      <color indexed="8"/>
      <name val="Arial"/>
      <family val="2"/>
    </font>
    <font>
      <sz val="5"/>
      <color rgb="FFFFFFFF"/>
      <name val="Arial"/>
      <family val="2"/>
    </font>
    <font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ED6"/>
        <bgColor rgb="FF000000"/>
      </patternFill>
    </fill>
    <fill>
      <patternFill patternType="solid">
        <fgColor rgb="FFFFACA9"/>
        <bgColor rgb="FF000000"/>
      </patternFill>
    </fill>
    <fill>
      <patternFill patternType="solid">
        <fgColor rgb="FFDCE8D5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 tint="4.9989318521683403E-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2" borderId="0" xfId="1" applyFont="1" applyFill="1"/>
    <xf numFmtId="0" fontId="4" fillId="2" borderId="0" xfId="1" applyFont="1" applyFill="1"/>
    <xf numFmtId="0" fontId="6" fillId="0" borderId="1" xfId="1" applyFont="1" applyFill="1" applyBorder="1"/>
    <xf numFmtId="0" fontId="6" fillId="0" borderId="1" xfId="1" applyFont="1" applyFill="1" applyBorder="1" applyAlignment="1">
      <alignment horizontal="center"/>
    </xf>
    <xf numFmtId="0" fontId="3" fillId="4" borderId="2" xfId="1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7" fillId="2" borderId="3" xfId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textRotation="90" wrapText="1"/>
    </xf>
    <xf numFmtId="0" fontId="7" fillId="2" borderId="3" xfId="1" applyFont="1" applyFill="1" applyBorder="1" applyAlignment="1">
      <alignment horizontal="center" textRotation="90"/>
    </xf>
    <xf numFmtId="0" fontId="7" fillId="3" borderId="3" xfId="1" applyFont="1" applyFill="1" applyBorder="1" applyAlignment="1">
      <alignment horizontal="center" textRotation="90"/>
    </xf>
    <xf numFmtId="0" fontId="7" fillId="3" borderId="3" xfId="1" applyFont="1" applyFill="1" applyBorder="1" applyAlignment="1">
      <alignment horizontal="center" wrapText="1"/>
    </xf>
    <xf numFmtId="0" fontId="6" fillId="0" borderId="5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7" fillId="2" borderId="6" xfId="1" applyFont="1" applyFill="1" applyBorder="1"/>
    <xf numFmtId="0" fontId="3" fillId="4" borderId="4" xfId="1" applyFont="1" applyFill="1" applyBorder="1" applyAlignment="1" applyProtection="1">
      <alignment horizontal="left"/>
      <protection hidden="1"/>
    </xf>
    <xf numFmtId="0" fontId="9" fillId="6" borderId="0" xfId="1" applyFont="1" applyFill="1" applyBorder="1"/>
    <xf numFmtId="0" fontId="12" fillId="6" borderId="0" xfId="1" applyFont="1" applyFill="1" applyBorder="1"/>
    <xf numFmtId="0" fontId="13" fillId="6" borderId="1" xfId="1" applyFont="1" applyFill="1" applyBorder="1" applyAlignment="1">
      <alignment horizontal="right"/>
    </xf>
    <xf numFmtId="0" fontId="14" fillId="7" borderId="1" xfId="1" applyFont="1" applyFill="1" applyBorder="1" applyAlignment="1">
      <alignment textRotation="90" wrapText="1"/>
    </xf>
    <xf numFmtId="0" fontId="14" fillId="8" borderId="1" xfId="1" applyFont="1" applyFill="1" applyBorder="1" applyAlignment="1">
      <alignment textRotation="90" wrapText="1"/>
    </xf>
    <xf numFmtId="0" fontId="14" fillId="9" borderId="1" xfId="1" applyFont="1" applyFill="1" applyBorder="1" applyAlignment="1">
      <alignment textRotation="90" wrapText="1"/>
    </xf>
    <xf numFmtId="0" fontId="14" fillId="10" borderId="1" xfId="1" applyFont="1" applyFill="1" applyBorder="1" applyAlignment="1">
      <alignment horizontal="right"/>
    </xf>
    <xf numFmtId="0" fontId="8" fillId="0" borderId="1" xfId="1" applyFont="1" applyFill="1" applyBorder="1" applyAlignment="1"/>
    <xf numFmtId="0" fontId="14" fillId="8" borderId="1" xfId="1" applyFont="1" applyFill="1" applyBorder="1" applyAlignment="1">
      <alignment horizontal="right"/>
    </xf>
    <xf numFmtId="0" fontId="14" fillId="9" borderId="1" xfId="1" applyFont="1" applyFill="1" applyBorder="1" applyAlignment="1">
      <alignment horizontal="right"/>
    </xf>
    <xf numFmtId="9" fontId="8" fillId="0" borderId="1" xfId="1" applyNumberFormat="1" applyFont="1" applyFill="1" applyBorder="1" applyAlignment="1"/>
    <xf numFmtId="0" fontId="14" fillId="6" borderId="1" xfId="1" applyFont="1" applyFill="1" applyBorder="1" applyAlignment="1">
      <alignment horizontal="right"/>
    </xf>
    <xf numFmtId="0" fontId="8" fillId="7" borderId="1" xfId="1" applyFont="1" applyFill="1" applyBorder="1" applyAlignment="1"/>
    <xf numFmtId="0" fontId="8" fillId="8" borderId="1" xfId="1" applyFont="1" applyFill="1" applyBorder="1" applyAlignment="1"/>
    <xf numFmtId="0" fontId="8" fillId="9" borderId="1" xfId="1" applyFont="1" applyFill="1" applyBorder="1" applyAlignment="1"/>
    <xf numFmtId="0" fontId="15" fillId="2" borderId="0" xfId="1" applyFont="1" applyFill="1"/>
    <xf numFmtId="0" fontId="15" fillId="2" borderId="0" xfId="1" applyFont="1" applyFill="1" applyAlignment="1">
      <alignment horizontal="center" vertical="center" wrapText="1"/>
    </xf>
    <xf numFmtId="0" fontId="16" fillId="2" borderId="0" xfId="1" applyFont="1" applyFill="1" applyAlignment="1"/>
    <xf numFmtId="0" fontId="17" fillId="6" borderId="0" xfId="0" applyFont="1" applyFill="1"/>
    <xf numFmtId="0" fontId="17" fillId="6" borderId="0" xfId="0" applyFont="1" applyFill="1" applyAlignment="1">
      <alignment horizontal="center" vertical="center" wrapText="1"/>
    </xf>
    <xf numFmtId="0" fontId="14" fillId="0" borderId="0" xfId="1" applyFont="1" applyFill="1" applyAlignment="1">
      <alignment wrapText="1"/>
    </xf>
    <xf numFmtId="0" fontId="18" fillId="2" borderId="0" xfId="1" applyFont="1" applyFill="1" applyAlignment="1"/>
    <xf numFmtId="1" fontId="8" fillId="0" borderId="1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12" fillId="6" borderId="0" xfId="1" applyFont="1" applyFill="1"/>
    <xf numFmtId="0" fontId="11" fillId="0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48">
    <dxf>
      <font>
        <color theme="1"/>
      </font>
      <fill>
        <patternFill>
          <bgColor rgb="FFE2EFDB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E2EFDB"/>
        </patternFill>
      </fill>
    </dxf>
    <dxf>
      <font>
        <b val="0"/>
        <i val="0"/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E2EFDB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E2EFDB"/>
        </patternFill>
      </fill>
    </dxf>
    <dxf>
      <font>
        <b val="0"/>
        <i val="0"/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E2EFDB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E2EFDB"/>
        </patternFill>
      </fill>
    </dxf>
    <dxf>
      <font>
        <b val="0"/>
        <i val="0"/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rgb="FFFFACA9"/>
        </patternFill>
      </fill>
    </dxf>
    <dxf>
      <font>
        <color theme="1"/>
      </font>
      <fill>
        <patternFill>
          <bgColor rgb="FFFFFED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FED6"/>
      <color rgb="FFFFACA9"/>
      <color rgb="FFE2E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D628-070A-954A-A9C3-A80E5E5F1800}">
  <sheetPr codeName="Sheet2">
    <pageSetUpPr fitToPage="1"/>
  </sheetPr>
  <dimension ref="A1:T68"/>
  <sheetViews>
    <sheetView showGridLines="0" tabSelected="1" zoomScaleNormal="100" workbookViewId="0">
      <pane ySplit="9" topLeftCell="A10" activePane="bottomLeft" state="frozen"/>
      <selection pane="bottomLeft"/>
    </sheetView>
  </sheetViews>
  <sheetFormatPr defaultColWidth="0" defaultRowHeight="15.75" zeroHeight="1" x14ac:dyDescent="0.25"/>
  <cols>
    <col min="1" max="1" width="54.875" customWidth="1"/>
    <col min="2" max="2" width="8.375" customWidth="1"/>
    <col min="3" max="15" width="7.875" customWidth="1"/>
    <col min="16" max="16" width="10.875" customWidth="1"/>
    <col min="17" max="17" width="25.875" customWidth="1"/>
    <col min="18" max="18" width="10.875" customWidth="1"/>
    <col min="19" max="19" width="25.875" customWidth="1"/>
    <col min="20" max="20" width="10.875" customWidth="1"/>
    <col min="21" max="16384" width="10.875" hidden="1"/>
  </cols>
  <sheetData>
    <row r="1" spans="1:19" ht="11.1" customHeight="1" x14ac:dyDescent="0.25">
      <c r="A1" s="31" t="s">
        <v>48</v>
      </c>
      <c r="B1" s="32" t="s">
        <v>30</v>
      </c>
      <c r="C1" s="32" t="s">
        <v>30</v>
      </c>
      <c r="D1" s="32" t="s">
        <v>30</v>
      </c>
      <c r="E1" s="32" t="s">
        <v>30</v>
      </c>
      <c r="F1" s="32" t="s">
        <v>30</v>
      </c>
      <c r="G1" s="32" t="s">
        <v>30</v>
      </c>
      <c r="H1" s="32" t="s">
        <v>30</v>
      </c>
      <c r="I1" s="32" t="s">
        <v>30</v>
      </c>
      <c r="J1" s="32" t="s">
        <v>30</v>
      </c>
      <c r="K1" s="32" t="s">
        <v>30</v>
      </c>
      <c r="L1" s="32" t="s">
        <v>30</v>
      </c>
      <c r="M1" s="32" t="s">
        <v>30</v>
      </c>
      <c r="N1" s="32" t="s">
        <v>30</v>
      </c>
      <c r="O1" s="32" t="s">
        <v>30</v>
      </c>
      <c r="P1" s="32" t="s">
        <v>30</v>
      </c>
      <c r="Q1" s="32" t="s">
        <v>30</v>
      </c>
      <c r="R1" s="32" t="s">
        <v>30</v>
      </c>
      <c r="S1" s="32" t="s">
        <v>30</v>
      </c>
    </row>
    <row r="2" spans="1:19" ht="63" customHeight="1" x14ac:dyDescent="0.25">
      <c r="A2" s="41" t="s">
        <v>52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0.25" x14ac:dyDescent="0.3">
      <c r="A3" s="33" t="s">
        <v>33</v>
      </c>
      <c r="B3" s="32" t="s">
        <v>30</v>
      </c>
      <c r="C3" s="32" t="s">
        <v>30</v>
      </c>
      <c r="D3" s="32" t="s">
        <v>30</v>
      </c>
      <c r="E3" s="32" t="s">
        <v>30</v>
      </c>
      <c r="F3" s="32" t="s">
        <v>30</v>
      </c>
      <c r="G3" s="32" t="s">
        <v>30</v>
      </c>
      <c r="H3" s="32" t="s">
        <v>30</v>
      </c>
      <c r="I3" s="32" t="s">
        <v>30</v>
      </c>
      <c r="J3" s="32" t="s">
        <v>30</v>
      </c>
      <c r="K3" s="32" t="s">
        <v>30</v>
      </c>
      <c r="L3" s="32" t="s">
        <v>30</v>
      </c>
      <c r="M3" s="32" t="s">
        <v>30</v>
      </c>
      <c r="N3" s="32" t="s">
        <v>30</v>
      </c>
      <c r="O3" s="32" t="s">
        <v>30</v>
      </c>
      <c r="P3" s="32" t="s">
        <v>30</v>
      </c>
      <c r="Q3" s="32" t="s">
        <v>30</v>
      </c>
      <c r="R3" s="32" t="s">
        <v>30</v>
      </c>
      <c r="S3" s="32" t="s">
        <v>30</v>
      </c>
    </row>
    <row r="4" spans="1:19" ht="20.25" x14ac:dyDescent="0.3">
      <c r="A4" s="33" t="s">
        <v>34</v>
      </c>
      <c r="B4" s="32" t="s">
        <v>30</v>
      </c>
      <c r="C4" s="32" t="s">
        <v>30</v>
      </c>
      <c r="D4" s="32" t="s">
        <v>30</v>
      </c>
      <c r="E4" s="32" t="s">
        <v>30</v>
      </c>
      <c r="F4" s="32" t="s">
        <v>30</v>
      </c>
      <c r="G4" s="32" t="s">
        <v>30</v>
      </c>
      <c r="H4" s="32" t="s">
        <v>30</v>
      </c>
      <c r="I4" s="32" t="s">
        <v>30</v>
      </c>
      <c r="J4" s="32" t="s">
        <v>30</v>
      </c>
      <c r="K4" s="32" t="s">
        <v>30</v>
      </c>
      <c r="L4" s="32" t="s">
        <v>30</v>
      </c>
      <c r="M4" s="32" t="s">
        <v>30</v>
      </c>
      <c r="N4" s="32" t="s">
        <v>30</v>
      </c>
      <c r="O4" s="32" t="s">
        <v>30</v>
      </c>
      <c r="P4" s="32" t="s">
        <v>30</v>
      </c>
      <c r="Q4" s="32" t="s">
        <v>30</v>
      </c>
      <c r="R4" s="32" t="s">
        <v>30</v>
      </c>
      <c r="S4" s="32" t="s">
        <v>30</v>
      </c>
    </row>
    <row r="5" spans="1:19" ht="20.25" x14ac:dyDescent="0.3">
      <c r="A5" s="33" t="s">
        <v>35</v>
      </c>
      <c r="B5" s="32" t="s">
        <v>30</v>
      </c>
      <c r="C5" s="32" t="s">
        <v>30</v>
      </c>
      <c r="D5" s="32" t="s">
        <v>30</v>
      </c>
      <c r="E5" s="32" t="s">
        <v>30</v>
      </c>
      <c r="F5" s="32" t="s">
        <v>30</v>
      </c>
      <c r="G5" s="32" t="s">
        <v>30</v>
      </c>
      <c r="H5" s="32" t="s">
        <v>30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  <c r="O5" s="32" t="s">
        <v>30</v>
      </c>
      <c r="P5" s="32" t="s">
        <v>30</v>
      </c>
      <c r="Q5" s="32" t="s">
        <v>30</v>
      </c>
      <c r="R5" s="32" t="s">
        <v>30</v>
      </c>
      <c r="S5" s="32" t="s">
        <v>30</v>
      </c>
    </row>
    <row r="6" spans="1:19" ht="20.25" x14ac:dyDescent="0.3">
      <c r="A6" s="33" t="s">
        <v>36</v>
      </c>
      <c r="B6" s="32" t="s">
        <v>30</v>
      </c>
      <c r="C6" s="32" t="s">
        <v>30</v>
      </c>
      <c r="D6" s="32" t="s">
        <v>30</v>
      </c>
      <c r="E6" s="32" t="s">
        <v>30</v>
      </c>
      <c r="F6" s="32" t="s">
        <v>30</v>
      </c>
      <c r="G6" s="32" t="s">
        <v>30</v>
      </c>
      <c r="H6" s="32" t="s">
        <v>30</v>
      </c>
      <c r="I6" s="32" t="s">
        <v>30</v>
      </c>
      <c r="J6" s="32" t="s">
        <v>30</v>
      </c>
      <c r="K6" s="32" t="s">
        <v>30</v>
      </c>
      <c r="L6" s="32" t="s">
        <v>30</v>
      </c>
      <c r="M6" s="32" t="s">
        <v>30</v>
      </c>
      <c r="N6" s="32" t="s">
        <v>30</v>
      </c>
      <c r="O6" s="32" t="s">
        <v>30</v>
      </c>
      <c r="P6" s="32" t="s">
        <v>30</v>
      </c>
      <c r="Q6" s="32" t="s">
        <v>30</v>
      </c>
      <c r="R6" s="32" t="s">
        <v>30</v>
      </c>
      <c r="S6" s="32" t="s">
        <v>30</v>
      </c>
    </row>
    <row r="7" spans="1:19" ht="23.1" customHeight="1" x14ac:dyDescent="0.25">
      <c r="A7" s="36" t="s">
        <v>32</v>
      </c>
      <c r="B7" s="32" t="s">
        <v>30</v>
      </c>
      <c r="C7" s="32" t="s">
        <v>30</v>
      </c>
      <c r="D7" s="32" t="s">
        <v>30</v>
      </c>
      <c r="E7" s="32" t="s">
        <v>30</v>
      </c>
      <c r="F7" s="32" t="s">
        <v>30</v>
      </c>
      <c r="G7" s="32" t="s">
        <v>30</v>
      </c>
      <c r="H7" s="32" t="s">
        <v>30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  <c r="O7" s="32" t="s">
        <v>30</v>
      </c>
      <c r="P7" s="32" t="s">
        <v>30</v>
      </c>
      <c r="Q7" s="32" t="s">
        <v>30</v>
      </c>
      <c r="R7" s="32" t="s">
        <v>30</v>
      </c>
      <c r="S7" s="32" t="s">
        <v>30</v>
      </c>
    </row>
    <row r="8" spans="1:19" ht="18" x14ac:dyDescent="0.25">
      <c r="A8" s="37" t="s">
        <v>37</v>
      </c>
      <c r="B8" s="32" t="s">
        <v>30</v>
      </c>
      <c r="C8" s="32" t="s">
        <v>30</v>
      </c>
      <c r="D8" s="32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  <c r="M8" s="32" t="s">
        <v>30</v>
      </c>
      <c r="N8" s="32" t="s">
        <v>30</v>
      </c>
      <c r="O8" s="32" t="s">
        <v>30</v>
      </c>
      <c r="P8" s="32" t="s">
        <v>30</v>
      </c>
      <c r="Q8" s="32" t="s">
        <v>30</v>
      </c>
      <c r="R8" s="32" t="s">
        <v>30</v>
      </c>
      <c r="S8" s="32" t="s">
        <v>30</v>
      </c>
    </row>
    <row r="9" spans="1:19" ht="124.5" x14ac:dyDescent="0.25">
      <c r="A9" s="14" t="s">
        <v>5</v>
      </c>
      <c r="B9" s="7" t="s">
        <v>24</v>
      </c>
      <c r="C9" s="7" t="s">
        <v>47</v>
      </c>
      <c r="D9" s="8" t="s">
        <v>18</v>
      </c>
      <c r="E9" s="8" t="s">
        <v>19</v>
      </c>
      <c r="F9" s="8" t="s">
        <v>17</v>
      </c>
      <c r="G9" s="8" t="s">
        <v>16</v>
      </c>
      <c r="H9" s="8" t="s">
        <v>15</v>
      </c>
      <c r="I9" s="8" t="s">
        <v>14</v>
      </c>
      <c r="J9" s="8" t="s">
        <v>13</v>
      </c>
      <c r="K9" s="10" t="s">
        <v>12</v>
      </c>
      <c r="L9" s="10" t="s">
        <v>11</v>
      </c>
      <c r="M9" s="10" t="s">
        <v>10</v>
      </c>
      <c r="N9" s="10" t="s">
        <v>9</v>
      </c>
      <c r="O9" s="10" t="s">
        <v>8</v>
      </c>
      <c r="P9" s="9" t="s">
        <v>7</v>
      </c>
      <c r="Q9" s="7" t="s">
        <v>20</v>
      </c>
      <c r="R9" s="10" t="s">
        <v>6</v>
      </c>
      <c r="S9" s="11" t="s">
        <v>22</v>
      </c>
    </row>
    <row r="10" spans="1:19" ht="30.95" customHeight="1" x14ac:dyDescent="0.25">
      <c r="A10" s="15" t="s">
        <v>29</v>
      </c>
      <c r="B10" s="5">
        <v>1234</v>
      </c>
      <c r="C10" s="5"/>
      <c r="D10" s="5">
        <v>0</v>
      </c>
      <c r="E10" s="5">
        <v>0</v>
      </c>
      <c r="F10" s="5">
        <v>3</v>
      </c>
      <c r="G10" s="5">
        <v>1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13</v>
      </c>
      <c r="Q10" s="5" t="s">
        <v>4</v>
      </c>
      <c r="R10" s="6">
        <v>9</v>
      </c>
      <c r="S10" s="5" t="s">
        <v>25</v>
      </c>
    </row>
    <row r="11" spans="1:19" ht="24.95" customHeight="1" x14ac:dyDescent="0.25">
      <c r="A11" s="3"/>
      <c r="B11" s="38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9" t="str">
        <f>IF(ISBLANK($J11)," ",SUM($D11:$J11))</f>
        <v xml:space="preserve"> </v>
      </c>
      <c r="Q11" s="39" t="str">
        <f>IF(P11&lt;=3,"Low",IF(P11&lt;=8,"Moderate",IF(P11&lt;=21,"High","")))</f>
        <v/>
      </c>
      <c r="R11" s="39" t="str">
        <f>IF(ISBLANK($O11)," ",SUM($K11:$O11))</f>
        <v xml:space="preserve"> </v>
      </c>
      <c r="S11" s="39" t="str">
        <f>IF(R11&lt;=1,"Low",IF(R11&lt;=3,"Moderate",IF(R11&lt;=15,"High","")))</f>
        <v/>
      </c>
    </row>
    <row r="12" spans="1:19" ht="24.95" customHeight="1" x14ac:dyDescent="0.25">
      <c r="A12" s="3"/>
      <c r="B12" s="38"/>
      <c r="C12" s="3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9" t="str">
        <f t="shared" ref="P12:P50" si="0">IF(ISBLANK($J12)," ",SUM($D12:$J12))</f>
        <v xml:space="preserve"> </v>
      </c>
      <c r="Q12" s="39" t="str">
        <f t="shared" ref="Q12:Q50" si="1">IF(P12&lt;=3,"Low",IF(P12&lt;=8,"Moderate",IF(P12&lt;=21,"High","")))</f>
        <v/>
      </c>
      <c r="R12" s="39" t="str">
        <f t="shared" ref="R12:R50" si="2">IF(ISBLANK($O12)," ",SUM($K12:$O12))</f>
        <v xml:space="preserve"> </v>
      </c>
      <c r="S12" s="39" t="str">
        <f t="shared" ref="S12:S50" si="3">IF(R12&lt;=1,"Low",IF(R12&lt;=3,"Moderate",IF(R12&lt;=15,"High","")))</f>
        <v/>
      </c>
    </row>
    <row r="13" spans="1:19" ht="24.95" customHeight="1" x14ac:dyDescent="0.25">
      <c r="A13" s="3"/>
      <c r="B13" s="38"/>
      <c r="C13" s="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9" t="str">
        <f t="shared" si="0"/>
        <v xml:space="preserve"> </v>
      </c>
      <c r="Q13" s="39" t="str">
        <f t="shared" si="1"/>
        <v/>
      </c>
      <c r="R13" s="39" t="str">
        <f t="shared" si="2"/>
        <v xml:space="preserve"> </v>
      </c>
      <c r="S13" s="39" t="str">
        <f t="shared" si="3"/>
        <v/>
      </c>
    </row>
    <row r="14" spans="1:19" ht="24.95" customHeight="1" x14ac:dyDescent="0.25">
      <c r="A14" s="3"/>
      <c r="B14" s="38"/>
      <c r="C14" s="3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9" t="str">
        <f t="shared" si="0"/>
        <v xml:space="preserve"> </v>
      </c>
      <c r="Q14" s="39" t="str">
        <f t="shared" si="1"/>
        <v/>
      </c>
      <c r="R14" s="39" t="str">
        <f t="shared" si="2"/>
        <v xml:space="preserve"> </v>
      </c>
      <c r="S14" s="39" t="str">
        <f t="shared" si="3"/>
        <v/>
      </c>
    </row>
    <row r="15" spans="1:19" ht="24.95" customHeight="1" x14ac:dyDescent="0.25">
      <c r="A15" s="3"/>
      <c r="B15" s="38"/>
      <c r="C15" s="38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39" t="str">
        <f t="shared" si="0"/>
        <v xml:space="preserve"> </v>
      </c>
      <c r="Q15" s="39" t="str">
        <f t="shared" si="1"/>
        <v/>
      </c>
      <c r="R15" s="39" t="str">
        <f t="shared" si="2"/>
        <v xml:space="preserve"> </v>
      </c>
      <c r="S15" s="39" t="str">
        <f t="shared" si="3"/>
        <v/>
      </c>
    </row>
    <row r="16" spans="1:19" ht="24.95" customHeight="1" x14ac:dyDescent="0.25">
      <c r="A16" s="3"/>
      <c r="B16" s="38"/>
      <c r="C16" s="38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39" t="str">
        <f t="shared" si="0"/>
        <v xml:space="preserve"> </v>
      </c>
      <c r="Q16" s="39" t="str">
        <f t="shared" si="1"/>
        <v/>
      </c>
      <c r="R16" s="39" t="str">
        <f t="shared" si="2"/>
        <v xml:space="preserve"> </v>
      </c>
      <c r="S16" s="39" t="str">
        <f t="shared" si="3"/>
        <v/>
      </c>
    </row>
    <row r="17" spans="1:19" ht="24.95" customHeight="1" x14ac:dyDescent="0.25">
      <c r="A17" s="3"/>
      <c r="B17" s="38"/>
      <c r="C17" s="3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9" t="str">
        <f t="shared" si="0"/>
        <v xml:space="preserve"> </v>
      </c>
      <c r="Q17" s="39" t="str">
        <f t="shared" si="1"/>
        <v/>
      </c>
      <c r="R17" s="39" t="str">
        <f t="shared" si="2"/>
        <v xml:space="preserve"> </v>
      </c>
      <c r="S17" s="39" t="str">
        <f t="shared" si="3"/>
        <v/>
      </c>
    </row>
    <row r="18" spans="1:19" ht="24.95" customHeight="1" x14ac:dyDescent="0.25">
      <c r="A18" s="3"/>
      <c r="B18" s="38"/>
      <c r="C18" s="3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9" t="str">
        <f t="shared" si="0"/>
        <v xml:space="preserve"> </v>
      </c>
      <c r="Q18" s="39" t="str">
        <f t="shared" si="1"/>
        <v/>
      </c>
      <c r="R18" s="39" t="str">
        <f t="shared" si="2"/>
        <v xml:space="preserve"> </v>
      </c>
      <c r="S18" s="39" t="str">
        <f t="shared" si="3"/>
        <v/>
      </c>
    </row>
    <row r="19" spans="1:19" ht="24.95" customHeight="1" x14ac:dyDescent="0.25">
      <c r="A19" s="3"/>
      <c r="B19" s="38"/>
      <c r="C19" s="3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9" t="str">
        <f t="shared" si="0"/>
        <v xml:space="preserve"> </v>
      </c>
      <c r="Q19" s="39" t="str">
        <f t="shared" si="1"/>
        <v/>
      </c>
      <c r="R19" s="39" t="str">
        <f t="shared" si="2"/>
        <v xml:space="preserve"> </v>
      </c>
      <c r="S19" s="39" t="str">
        <f t="shared" si="3"/>
        <v/>
      </c>
    </row>
    <row r="20" spans="1:19" ht="24.95" customHeight="1" x14ac:dyDescent="0.25">
      <c r="A20" s="3"/>
      <c r="B20" s="38"/>
      <c r="C20" s="3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 t="str">
        <f t="shared" si="0"/>
        <v xml:space="preserve"> </v>
      </c>
      <c r="Q20" s="39" t="str">
        <f t="shared" si="1"/>
        <v/>
      </c>
      <c r="R20" s="39" t="str">
        <f t="shared" si="2"/>
        <v xml:space="preserve"> </v>
      </c>
      <c r="S20" s="39" t="str">
        <f t="shared" si="3"/>
        <v/>
      </c>
    </row>
    <row r="21" spans="1:19" ht="24.95" customHeight="1" x14ac:dyDescent="0.25">
      <c r="A21" s="3"/>
      <c r="B21" s="38"/>
      <c r="C21" s="3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9" t="str">
        <f t="shared" si="0"/>
        <v xml:space="preserve"> </v>
      </c>
      <c r="Q21" s="39" t="str">
        <f t="shared" si="1"/>
        <v/>
      </c>
      <c r="R21" s="39" t="str">
        <f t="shared" si="2"/>
        <v xml:space="preserve"> </v>
      </c>
      <c r="S21" s="39" t="str">
        <f t="shared" si="3"/>
        <v/>
      </c>
    </row>
    <row r="22" spans="1:19" ht="24.95" customHeight="1" x14ac:dyDescent="0.25">
      <c r="A22" s="3"/>
      <c r="B22" s="38"/>
      <c r="C22" s="3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" t="str">
        <f t="shared" si="0"/>
        <v xml:space="preserve"> </v>
      </c>
      <c r="Q22" s="39" t="str">
        <f t="shared" si="1"/>
        <v/>
      </c>
      <c r="R22" s="39" t="str">
        <f t="shared" si="2"/>
        <v xml:space="preserve"> </v>
      </c>
      <c r="S22" s="39" t="str">
        <f t="shared" si="3"/>
        <v/>
      </c>
    </row>
    <row r="23" spans="1:19" ht="24.95" customHeight="1" x14ac:dyDescent="0.25">
      <c r="A23" s="3"/>
      <c r="B23" s="38"/>
      <c r="C23" s="3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9" t="str">
        <f t="shared" si="0"/>
        <v xml:space="preserve"> </v>
      </c>
      <c r="Q23" s="39" t="str">
        <f t="shared" si="1"/>
        <v/>
      </c>
      <c r="R23" s="39" t="str">
        <f t="shared" si="2"/>
        <v xml:space="preserve"> </v>
      </c>
      <c r="S23" s="39" t="str">
        <f t="shared" si="3"/>
        <v/>
      </c>
    </row>
    <row r="24" spans="1:19" ht="24.95" customHeight="1" x14ac:dyDescent="0.25">
      <c r="A24" s="3"/>
      <c r="B24" s="38"/>
      <c r="C24" s="3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9" t="str">
        <f t="shared" si="0"/>
        <v xml:space="preserve"> </v>
      </c>
      <c r="Q24" s="39" t="str">
        <f t="shared" si="1"/>
        <v/>
      </c>
      <c r="R24" s="39" t="str">
        <f t="shared" si="2"/>
        <v xml:space="preserve"> </v>
      </c>
      <c r="S24" s="39" t="str">
        <f t="shared" si="3"/>
        <v/>
      </c>
    </row>
    <row r="25" spans="1:19" ht="24.95" customHeight="1" x14ac:dyDescent="0.25">
      <c r="A25" s="3"/>
      <c r="B25" s="38"/>
      <c r="C25" s="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9" t="str">
        <f t="shared" si="0"/>
        <v xml:space="preserve"> </v>
      </c>
      <c r="Q25" s="39" t="str">
        <f t="shared" si="1"/>
        <v/>
      </c>
      <c r="R25" s="39" t="str">
        <f t="shared" si="2"/>
        <v xml:space="preserve"> </v>
      </c>
      <c r="S25" s="39" t="str">
        <f t="shared" si="3"/>
        <v/>
      </c>
    </row>
    <row r="26" spans="1:19" ht="24.95" customHeight="1" x14ac:dyDescent="0.25">
      <c r="A26" s="3"/>
      <c r="B26" s="38"/>
      <c r="C26" s="3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9" t="str">
        <f t="shared" si="0"/>
        <v xml:space="preserve"> </v>
      </c>
      <c r="Q26" s="39" t="str">
        <f t="shared" si="1"/>
        <v/>
      </c>
      <c r="R26" s="39" t="str">
        <f t="shared" si="2"/>
        <v xml:space="preserve"> </v>
      </c>
      <c r="S26" s="39" t="str">
        <f t="shared" si="3"/>
        <v/>
      </c>
    </row>
    <row r="27" spans="1:19" ht="24.95" customHeight="1" x14ac:dyDescent="0.25">
      <c r="A27" s="3"/>
      <c r="B27" s="38"/>
      <c r="C27" s="3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9" t="str">
        <f t="shared" si="0"/>
        <v xml:space="preserve"> </v>
      </c>
      <c r="Q27" s="39" t="str">
        <f t="shared" si="1"/>
        <v/>
      </c>
      <c r="R27" s="39" t="str">
        <f t="shared" si="2"/>
        <v xml:space="preserve"> </v>
      </c>
      <c r="S27" s="39" t="str">
        <f t="shared" si="3"/>
        <v/>
      </c>
    </row>
    <row r="28" spans="1:19" ht="24.95" customHeight="1" x14ac:dyDescent="0.25">
      <c r="A28" s="3"/>
      <c r="B28" s="38"/>
      <c r="C28" s="3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9" t="str">
        <f t="shared" si="0"/>
        <v xml:space="preserve"> </v>
      </c>
      <c r="Q28" s="39" t="str">
        <f t="shared" si="1"/>
        <v/>
      </c>
      <c r="R28" s="39" t="str">
        <f t="shared" si="2"/>
        <v xml:space="preserve"> </v>
      </c>
      <c r="S28" s="39" t="str">
        <f t="shared" si="3"/>
        <v/>
      </c>
    </row>
    <row r="29" spans="1:19" ht="24.95" customHeight="1" x14ac:dyDescent="0.25">
      <c r="A29" s="3"/>
      <c r="B29" s="38"/>
      <c r="C29" s="3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9" t="str">
        <f t="shared" si="0"/>
        <v xml:space="preserve"> </v>
      </c>
      <c r="Q29" s="39" t="str">
        <f t="shared" si="1"/>
        <v/>
      </c>
      <c r="R29" s="39" t="str">
        <f t="shared" si="2"/>
        <v xml:space="preserve"> </v>
      </c>
      <c r="S29" s="39" t="str">
        <f t="shared" si="3"/>
        <v/>
      </c>
    </row>
    <row r="30" spans="1:19" ht="24.95" customHeight="1" x14ac:dyDescent="0.25">
      <c r="A30" s="3"/>
      <c r="B30" s="38"/>
      <c r="C30" s="3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9" t="str">
        <f t="shared" si="0"/>
        <v xml:space="preserve"> </v>
      </c>
      <c r="Q30" s="39" t="str">
        <f t="shared" si="1"/>
        <v/>
      </c>
      <c r="R30" s="39" t="str">
        <f t="shared" si="2"/>
        <v xml:space="preserve"> </v>
      </c>
      <c r="S30" s="39" t="str">
        <f t="shared" si="3"/>
        <v/>
      </c>
    </row>
    <row r="31" spans="1:19" ht="24.95" customHeight="1" x14ac:dyDescent="0.25">
      <c r="A31" s="3"/>
      <c r="B31" s="38"/>
      <c r="C31" s="3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9" t="str">
        <f t="shared" si="0"/>
        <v xml:space="preserve"> </v>
      </c>
      <c r="Q31" s="39" t="str">
        <f t="shared" si="1"/>
        <v/>
      </c>
      <c r="R31" s="39" t="str">
        <f t="shared" si="2"/>
        <v xml:space="preserve"> </v>
      </c>
      <c r="S31" s="39" t="str">
        <f t="shared" si="3"/>
        <v/>
      </c>
    </row>
    <row r="32" spans="1:19" ht="24.95" customHeight="1" x14ac:dyDescent="0.25">
      <c r="A32" s="3"/>
      <c r="B32" s="38"/>
      <c r="C32" s="3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 t="str">
        <f t="shared" si="0"/>
        <v xml:space="preserve"> </v>
      </c>
      <c r="Q32" s="39" t="str">
        <f t="shared" si="1"/>
        <v/>
      </c>
      <c r="R32" s="39" t="str">
        <f t="shared" si="2"/>
        <v xml:space="preserve"> </v>
      </c>
      <c r="S32" s="39" t="str">
        <f t="shared" si="3"/>
        <v/>
      </c>
    </row>
    <row r="33" spans="1:19" ht="24.95" customHeight="1" x14ac:dyDescent="0.25">
      <c r="A33" s="3"/>
      <c r="B33" s="38"/>
      <c r="C33" s="3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9" t="str">
        <f t="shared" si="0"/>
        <v xml:space="preserve"> </v>
      </c>
      <c r="Q33" s="39" t="str">
        <f t="shared" si="1"/>
        <v/>
      </c>
      <c r="R33" s="39" t="str">
        <f t="shared" si="2"/>
        <v xml:space="preserve"> </v>
      </c>
      <c r="S33" s="39" t="str">
        <f t="shared" si="3"/>
        <v/>
      </c>
    </row>
    <row r="34" spans="1:19" ht="24.95" customHeight="1" x14ac:dyDescent="0.25">
      <c r="A34" s="3"/>
      <c r="B34" s="38"/>
      <c r="C34" s="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9" t="str">
        <f t="shared" si="0"/>
        <v xml:space="preserve"> </v>
      </c>
      <c r="Q34" s="39" t="str">
        <f t="shared" si="1"/>
        <v/>
      </c>
      <c r="R34" s="39" t="str">
        <f t="shared" si="2"/>
        <v xml:space="preserve"> </v>
      </c>
      <c r="S34" s="39" t="str">
        <f t="shared" si="3"/>
        <v/>
      </c>
    </row>
    <row r="35" spans="1:19" ht="24.95" customHeight="1" x14ac:dyDescent="0.25">
      <c r="A35" s="3"/>
      <c r="B35" s="38"/>
      <c r="C35" s="3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9" t="str">
        <f t="shared" si="0"/>
        <v xml:space="preserve"> </v>
      </c>
      <c r="Q35" s="39" t="str">
        <f t="shared" si="1"/>
        <v/>
      </c>
      <c r="R35" s="39" t="str">
        <f t="shared" si="2"/>
        <v xml:space="preserve"> </v>
      </c>
      <c r="S35" s="39" t="str">
        <f t="shared" si="3"/>
        <v/>
      </c>
    </row>
    <row r="36" spans="1:19" ht="24.95" customHeight="1" x14ac:dyDescent="0.25">
      <c r="A36" s="3"/>
      <c r="B36" s="38"/>
      <c r="C36" s="3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9" t="str">
        <f t="shared" si="0"/>
        <v xml:space="preserve"> </v>
      </c>
      <c r="Q36" s="39" t="str">
        <f t="shared" si="1"/>
        <v/>
      </c>
      <c r="R36" s="39" t="str">
        <f t="shared" si="2"/>
        <v xml:space="preserve"> </v>
      </c>
      <c r="S36" s="39" t="str">
        <f t="shared" si="3"/>
        <v/>
      </c>
    </row>
    <row r="37" spans="1:19" ht="24.95" customHeight="1" x14ac:dyDescent="0.25">
      <c r="A37" s="3"/>
      <c r="B37" s="38"/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 t="str">
        <f t="shared" si="0"/>
        <v xml:space="preserve"> </v>
      </c>
      <c r="Q37" s="39" t="str">
        <f t="shared" si="1"/>
        <v/>
      </c>
      <c r="R37" s="39" t="str">
        <f t="shared" si="2"/>
        <v xml:space="preserve"> </v>
      </c>
      <c r="S37" s="39" t="str">
        <f t="shared" si="3"/>
        <v/>
      </c>
    </row>
    <row r="38" spans="1:19" ht="24.95" customHeight="1" x14ac:dyDescent="0.25">
      <c r="A38" s="3"/>
      <c r="B38" s="38"/>
      <c r="C38" s="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 t="str">
        <f t="shared" si="0"/>
        <v xml:space="preserve"> </v>
      </c>
      <c r="Q38" s="39" t="str">
        <f t="shared" si="1"/>
        <v/>
      </c>
      <c r="R38" s="39" t="str">
        <f t="shared" si="2"/>
        <v xml:space="preserve"> </v>
      </c>
      <c r="S38" s="39" t="str">
        <f t="shared" si="3"/>
        <v/>
      </c>
    </row>
    <row r="39" spans="1:19" ht="24.95" customHeight="1" x14ac:dyDescent="0.25">
      <c r="A39" s="3"/>
      <c r="B39" s="38"/>
      <c r="C39" s="3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9" t="str">
        <f t="shared" si="0"/>
        <v xml:space="preserve"> </v>
      </c>
      <c r="Q39" s="39" t="str">
        <f t="shared" si="1"/>
        <v/>
      </c>
      <c r="R39" s="39" t="str">
        <f t="shared" si="2"/>
        <v xml:space="preserve"> </v>
      </c>
      <c r="S39" s="39" t="str">
        <f t="shared" si="3"/>
        <v/>
      </c>
    </row>
    <row r="40" spans="1:19" ht="24.95" customHeight="1" x14ac:dyDescent="0.25">
      <c r="A40" s="3"/>
      <c r="B40" s="38"/>
      <c r="C40" s="3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9" t="str">
        <f t="shared" si="0"/>
        <v xml:space="preserve"> </v>
      </c>
      <c r="Q40" s="39" t="str">
        <f t="shared" si="1"/>
        <v/>
      </c>
      <c r="R40" s="39" t="str">
        <f t="shared" si="2"/>
        <v xml:space="preserve"> </v>
      </c>
      <c r="S40" s="39" t="str">
        <f t="shared" si="3"/>
        <v/>
      </c>
    </row>
    <row r="41" spans="1:19" ht="24.95" customHeight="1" x14ac:dyDescent="0.25">
      <c r="A41" s="3"/>
      <c r="B41" s="38"/>
      <c r="C41" s="3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9" t="str">
        <f t="shared" si="0"/>
        <v xml:space="preserve"> </v>
      </c>
      <c r="Q41" s="39" t="str">
        <f t="shared" si="1"/>
        <v/>
      </c>
      <c r="R41" s="39" t="str">
        <f t="shared" si="2"/>
        <v xml:space="preserve"> </v>
      </c>
      <c r="S41" s="39" t="str">
        <f t="shared" si="3"/>
        <v/>
      </c>
    </row>
    <row r="42" spans="1:19" ht="24.95" customHeight="1" x14ac:dyDescent="0.25">
      <c r="A42" s="3"/>
      <c r="B42" s="38"/>
      <c r="C42" s="3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9" t="str">
        <f t="shared" si="0"/>
        <v xml:space="preserve"> </v>
      </c>
      <c r="Q42" s="39" t="str">
        <f t="shared" si="1"/>
        <v/>
      </c>
      <c r="R42" s="39" t="str">
        <f t="shared" si="2"/>
        <v xml:space="preserve"> </v>
      </c>
      <c r="S42" s="39" t="str">
        <f t="shared" si="3"/>
        <v/>
      </c>
    </row>
    <row r="43" spans="1:19" ht="24.95" customHeight="1" x14ac:dyDescent="0.25">
      <c r="A43" s="3"/>
      <c r="B43" s="38"/>
      <c r="C43" s="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9" t="str">
        <f t="shared" si="0"/>
        <v xml:space="preserve"> </v>
      </c>
      <c r="Q43" s="39" t="str">
        <f t="shared" si="1"/>
        <v/>
      </c>
      <c r="R43" s="39" t="str">
        <f t="shared" si="2"/>
        <v xml:space="preserve"> </v>
      </c>
      <c r="S43" s="39" t="str">
        <f t="shared" si="3"/>
        <v/>
      </c>
    </row>
    <row r="44" spans="1:19" ht="24.95" customHeight="1" x14ac:dyDescent="0.25">
      <c r="A44" s="3"/>
      <c r="B44" s="38"/>
      <c r="C44" s="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tr">
        <f t="shared" si="0"/>
        <v xml:space="preserve"> </v>
      </c>
      <c r="Q44" s="39" t="str">
        <f t="shared" si="1"/>
        <v/>
      </c>
      <c r="R44" s="39" t="str">
        <f t="shared" si="2"/>
        <v xml:space="preserve"> </v>
      </c>
      <c r="S44" s="39" t="str">
        <f t="shared" si="3"/>
        <v/>
      </c>
    </row>
    <row r="45" spans="1:19" ht="24.95" customHeight="1" x14ac:dyDescent="0.25">
      <c r="A45" s="3"/>
      <c r="B45" s="38"/>
      <c r="C45" s="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 t="str">
        <f t="shared" si="0"/>
        <v xml:space="preserve"> </v>
      </c>
      <c r="Q45" s="39" t="str">
        <f t="shared" si="1"/>
        <v/>
      </c>
      <c r="R45" s="39" t="str">
        <f t="shared" si="2"/>
        <v xml:space="preserve"> </v>
      </c>
      <c r="S45" s="39" t="str">
        <f t="shared" si="3"/>
        <v/>
      </c>
    </row>
    <row r="46" spans="1:19" ht="24.95" customHeight="1" x14ac:dyDescent="0.25">
      <c r="A46" s="3"/>
      <c r="B46" s="38"/>
      <c r="C46" s="3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tr">
        <f t="shared" si="0"/>
        <v xml:space="preserve"> </v>
      </c>
      <c r="Q46" s="39" t="str">
        <f t="shared" si="1"/>
        <v/>
      </c>
      <c r="R46" s="39" t="str">
        <f t="shared" si="2"/>
        <v xml:space="preserve"> </v>
      </c>
      <c r="S46" s="39" t="str">
        <f t="shared" si="3"/>
        <v/>
      </c>
    </row>
    <row r="47" spans="1:19" ht="24.95" customHeight="1" x14ac:dyDescent="0.25">
      <c r="A47" s="3"/>
      <c r="B47" s="38"/>
      <c r="C47" s="38"/>
      <c r="D47" s="4" t="s">
        <v>46</v>
      </c>
      <c r="E47" s="4" t="s">
        <v>46</v>
      </c>
      <c r="F47" s="4" t="s">
        <v>46</v>
      </c>
      <c r="G47" s="4" t="s">
        <v>46</v>
      </c>
      <c r="H47" s="4" t="s">
        <v>46</v>
      </c>
      <c r="I47" s="4" t="s">
        <v>46</v>
      </c>
      <c r="J47" s="4"/>
      <c r="K47" s="4" t="s">
        <v>46</v>
      </c>
      <c r="L47" s="4" t="s">
        <v>46</v>
      </c>
      <c r="M47" s="4" t="s">
        <v>46</v>
      </c>
      <c r="N47" s="4" t="s">
        <v>46</v>
      </c>
      <c r="O47" s="4"/>
      <c r="P47" s="39" t="str">
        <f t="shared" si="0"/>
        <v xml:space="preserve"> </v>
      </c>
      <c r="Q47" s="39" t="str">
        <f t="shared" si="1"/>
        <v/>
      </c>
      <c r="R47" s="39" t="str">
        <f t="shared" si="2"/>
        <v xml:space="preserve"> </v>
      </c>
      <c r="S47" s="39" t="str">
        <f t="shared" si="3"/>
        <v/>
      </c>
    </row>
    <row r="48" spans="1:19" ht="24.95" customHeight="1" x14ac:dyDescent="0.25">
      <c r="A48" s="3"/>
      <c r="B48" s="38"/>
      <c r="C48" s="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9" t="str">
        <f t="shared" si="0"/>
        <v xml:space="preserve"> </v>
      </c>
      <c r="Q48" s="39" t="str">
        <f t="shared" si="1"/>
        <v/>
      </c>
      <c r="R48" s="39" t="str">
        <f t="shared" si="2"/>
        <v xml:space="preserve"> </v>
      </c>
      <c r="S48" s="39" t="str">
        <f t="shared" si="3"/>
        <v/>
      </c>
    </row>
    <row r="49" spans="1:19" ht="24.95" customHeight="1" x14ac:dyDescent="0.25">
      <c r="A49" s="3"/>
      <c r="B49" s="38"/>
      <c r="C49" s="3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9" t="str">
        <f t="shared" si="0"/>
        <v xml:space="preserve"> </v>
      </c>
      <c r="Q49" s="39" t="str">
        <f t="shared" si="1"/>
        <v/>
      </c>
      <c r="R49" s="39" t="str">
        <f t="shared" si="2"/>
        <v xml:space="preserve"> </v>
      </c>
      <c r="S49" s="39" t="str">
        <f t="shared" si="3"/>
        <v/>
      </c>
    </row>
    <row r="50" spans="1:19" ht="24.95" customHeight="1" x14ac:dyDescent="0.25">
      <c r="A50" s="3"/>
      <c r="B50" s="38"/>
      <c r="C50" s="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 t="str">
        <f t="shared" si="0"/>
        <v xml:space="preserve"> </v>
      </c>
      <c r="Q50" s="39" t="str">
        <f t="shared" si="1"/>
        <v/>
      </c>
      <c r="R50" s="39" t="str">
        <f t="shared" si="2"/>
        <v xml:space="preserve"> </v>
      </c>
      <c r="S50" s="39" t="str">
        <f t="shared" si="3"/>
        <v/>
      </c>
    </row>
    <row r="51" spans="1:19" x14ac:dyDescent="0.25">
      <c r="A51" s="17" t="s">
        <v>21</v>
      </c>
      <c r="B51" s="17" t="s">
        <v>21</v>
      </c>
      <c r="C51" s="17" t="s">
        <v>21</v>
      </c>
      <c r="D51" s="17" t="s">
        <v>21</v>
      </c>
      <c r="E51" s="17" t="s">
        <v>21</v>
      </c>
      <c r="F51" s="17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>
        <v>4</v>
      </c>
      <c r="P51" s="17" t="s">
        <v>21</v>
      </c>
      <c r="Q51" s="17" t="s">
        <v>21</v>
      </c>
      <c r="R51" s="17" t="s">
        <v>21</v>
      </c>
      <c r="S51" s="17" t="s">
        <v>21</v>
      </c>
    </row>
    <row r="52" spans="1:19" ht="20.25" x14ac:dyDescent="0.3">
      <c r="A52" s="16" t="s">
        <v>26</v>
      </c>
      <c r="B52" s="17" t="s">
        <v>21</v>
      </c>
      <c r="C52" s="17" t="s">
        <v>21</v>
      </c>
      <c r="D52" s="17" t="s">
        <v>21</v>
      </c>
      <c r="E52" s="17" t="s">
        <v>21</v>
      </c>
      <c r="F52" s="17" t="s">
        <v>21</v>
      </c>
      <c r="G52" s="35" t="s">
        <v>30</v>
      </c>
      <c r="H52" s="35" t="s">
        <v>30</v>
      </c>
      <c r="I52" s="35" t="s">
        <v>30</v>
      </c>
      <c r="J52" s="35" t="s">
        <v>30</v>
      </c>
      <c r="K52" s="35" t="s">
        <v>30</v>
      </c>
      <c r="L52" s="35" t="s">
        <v>30</v>
      </c>
      <c r="M52" s="35" t="s">
        <v>30</v>
      </c>
      <c r="N52" s="35" t="s">
        <v>30</v>
      </c>
      <c r="O52" s="35" t="s">
        <v>30</v>
      </c>
      <c r="P52" s="35" t="s">
        <v>30</v>
      </c>
      <c r="Q52" s="35" t="s">
        <v>30</v>
      </c>
      <c r="R52" s="35" t="s">
        <v>30</v>
      </c>
      <c r="S52" s="35" t="s">
        <v>30</v>
      </c>
    </row>
    <row r="53" spans="1:19" ht="95.1" customHeight="1" x14ac:dyDescent="0.25">
      <c r="A53" s="18" t="s">
        <v>27</v>
      </c>
      <c r="B53" s="19" t="s">
        <v>38</v>
      </c>
      <c r="C53" s="20" t="s">
        <v>39</v>
      </c>
      <c r="D53" s="21" t="s">
        <v>40</v>
      </c>
      <c r="E53" s="31" t="s">
        <v>31</v>
      </c>
      <c r="F53" s="35" t="s">
        <v>30</v>
      </c>
      <c r="G53" s="35" t="s">
        <v>30</v>
      </c>
      <c r="H53" s="35" t="s">
        <v>30</v>
      </c>
      <c r="I53" s="35" t="s">
        <v>30</v>
      </c>
      <c r="J53" s="35" t="s">
        <v>30</v>
      </c>
      <c r="K53" s="35" t="s">
        <v>30</v>
      </c>
      <c r="L53" s="35" t="s">
        <v>30</v>
      </c>
      <c r="M53" s="40" t="s">
        <v>30</v>
      </c>
      <c r="N53" s="35" t="s">
        <v>30</v>
      </c>
      <c r="O53" s="35" t="s">
        <v>30</v>
      </c>
      <c r="P53" s="35" t="s">
        <v>30</v>
      </c>
      <c r="Q53" s="35" t="s">
        <v>30</v>
      </c>
      <c r="R53" s="35" t="s">
        <v>30</v>
      </c>
      <c r="S53" s="35" t="s">
        <v>30</v>
      </c>
    </row>
    <row r="54" spans="1:19" ht="24.95" customHeight="1" x14ac:dyDescent="0.25">
      <c r="A54" s="22" t="s">
        <v>41</v>
      </c>
      <c r="B54" s="23">
        <f>COUNTIFS(Q11:Q50, "Low", S11:S50, "Low")</f>
        <v>0</v>
      </c>
      <c r="C54" s="23">
        <f>COUNTIFS(Q11:Q50, "Moderate", S11:S50, "Low")</f>
        <v>0</v>
      </c>
      <c r="D54" s="23">
        <f>COUNTIFS(Q11:Q50, "High", S11:S50, "Low")</f>
        <v>0</v>
      </c>
      <c r="E54" s="31" t="s">
        <v>31</v>
      </c>
      <c r="F54" s="35" t="s">
        <v>30</v>
      </c>
      <c r="G54" s="35" t="s">
        <v>30</v>
      </c>
      <c r="H54" s="35" t="s">
        <v>30</v>
      </c>
      <c r="I54" s="35" t="s">
        <v>30</v>
      </c>
      <c r="J54" s="35" t="s">
        <v>30</v>
      </c>
      <c r="K54" s="35" t="s">
        <v>30</v>
      </c>
      <c r="L54" s="35" t="s">
        <v>30</v>
      </c>
      <c r="M54" s="35" t="s">
        <v>30</v>
      </c>
      <c r="N54" s="35" t="s">
        <v>30</v>
      </c>
      <c r="O54" s="35" t="s">
        <v>30</v>
      </c>
      <c r="P54" s="35" t="s">
        <v>30</v>
      </c>
      <c r="Q54" s="35" t="s">
        <v>30</v>
      </c>
      <c r="R54" s="35" t="s">
        <v>30</v>
      </c>
      <c r="S54" s="35" t="s">
        <v>30</v>
      </c>
    </row>
    <row r="55" spans="1:19" ht="24.95" customHeight="1" x14ac:dyDescent="0.25">
      <c r="A55" s="24" t="s">
        <v>42</v>
      </c>
      <c r="B55" s="23">
        <f>COUNTIFS(Q11:Q50, "Low", S11:S50, "Moderate")</f>
        <v>0</v>
      </c>
      <c r="C55" s="23">
        <f>COUNTIFS(Q11:Q50, "Moderate", S11:S50, "Moderate")</f>
        <v>0</v>
      </c>
      <c r="D55" s="23">
        <f>COUNTIFS(Q11:Q50, "High", S11:S50, "Moderate")</f>
        <v>0</v>
      </c>
      <c r="E55" s="34" t="s">
        <v>31</v>
      </c>
      <c r="F55" s="35" t="s">
        <v>30</v>
      </c>
      <c r="G55" s="35" t="s">
        <v>30</v>
      </c>
      <c r="H55" s="35" t="s">
        <v>30</v>
      </c>
      <c r="I55" s="35" t="s">
        <v>30</v>
      </c>
      <c r="J55" s="35" t="s">
        <v>30</v>
      </c>
      <c r="K55" s="35" t="s">
        <v>30</v>
      </c>
      <c r="L55" s="35" t="s">
        <v>30</v>
      </c>
      <c r="M55" s="35" t="s">
        <v>30</v>
      </c>
      <c r="N55" s="35" t="s">
        <v>30</v>
      </c>
      <c r="O55" s="35" t="s">
        <v>30</v>
      </c>
      <c r="P55" s="35" t="s">
        <v>30</v>
      </c>
      <c r="Q55" s="35" t="s">
        <v>30</v>
      </c>
      <c r="R55" s="35" t="s">
        <v>30</v>
      </c>
      <c r="S55" s="35" t="s">
        <v>30</v>
      </c>
    </row>
    <row r="56" spans="1:19" ht="24.95" customHeight="1" x14ac:dyDescent="0.25">
      <c r="A56" s="25" t="s">
        <v>43</v>
      </c>
      <c r="B56" s="23">
        <f>COUNTIFS(Q11:Q50, "Low", S11:S50, "High")</f>
        <v>0</v>
      </c>
      <c r="C56" s="23">
        <f>COUNTIFS(Q11:Q50, "Moderate", S11:S50, "High")</f>
        <v>0</v>
      </c>
      <c r="D56" s="23">
        <f>COUNTIFS(Q11:Q50, "High", S11:S50, "High")</f>
        <v>0</v>
      </c>
      <c r="E56" s="34" t="s">
        <v>31</v>
      </c>
      <c r="F56" s="35" t="s">
        <v>30</v>
      </c>
      <c r="G56" s="35" t="s">
        <v>30</v>
      </c>
      <c r="H56" s="35" t="s">
        <v>30</v>
      </c>
      <c r="I56" s="35" t="s">
        <v>30</v>
      </c>
      <c r="J56" s="35" t="s">
        <v>30</v>
      </c>
      <c r="K56" s="35" t="s">
        <v>30</v>
      </c>
      <c r="L56" s="35" t="s">
        <v>30</v>
      </c>
      <c r="M56" s="35" t="s">
        <v>30</v>
      </c>
      <c r="N56" s="35" t="s">
        <v>30</v>
      </c>
      <c r="O56" s="35" t="s">
        <v>30</v>
      </c>
      <c r="P56" s="35" t="s">
        <v>30</v>
      </c>
      <c r="Q56" s="35" t="s">
        <v>30</v>
      </c>
      <c r="R56" s="35" t="s">
        <v>30</v>
      </c>
      <c r="S56" s="35" t="s">
        <v>30</v>
      </c>
    </row>
    <row r="57" spans="1:19" ht="16.5" x14ac:dyDescent="0.25">
      <c r="A57" s="17" t="s">
        <v>21</v>
      </c>
      <c r="B57" s="17" t="s">
        <v>30</v>
      </c>
      <c r="C57" s="17" t="s">
        <v>30</v>
      </c>
      <c r="D57" s="17" t="s">
        <v>30</v>
      </c>
      <c r="E57" s="17" t="s">
        <v>30</v>
      </c>
      <c r="F57" s="35" t="s">
        <v>30</v>
      </c>
      <c r="G57" s="35" t="s">
        <v>30</v>
      </c>
      <c r="H57" s="35" t="s">
        <v>30</v>
      </c>
      <c r="I57" s="35" t="s">
        <v>30</v>
      </c>
      <c r="J57" s="35" t="s">
        <v>30</v>
      </c>
      <c r="K57" s="35" t="s">
        <v>30</v>
      </c>
      <c r="L57" s="35" t="s">
        <v>30</v>
      </c>
      <c r="M57" s="35" t="s">
        <v>30</v>
      </c>
      <c r="N57" s="35" t="s">
        <v>30</v>
      </c>
      <c r="O57" s="35" t="s">
        <v>30</v>
      </c>
      <c r="P57" s="35" t="s">
        <v>30</v>
      </c>
      <c r="Q57" s="35" t="s">
        <v>30</v>
      </c>
      <c r="R57" s="35" t="s">
        <v>30</v>
      </c>
      <c r="S57" s="35" t="s">
        <v>30</v>
      </c>
    </row>
    <row r="58" spans="1:19" ht="20.25" x14ac:dyDescent="0.3">
      <c r="A58" s="16" t="s">
        <v>28</v>
      </c>
      <c r="B58" s="17" t="s">
        <v>30</v>
      </c>
      <c r="C58" s="17" t="s">
        <v>30</v>
      </c>
      <c r="D58" s="17" t="s">
        <v>30</v>
      </c>
      <c r="E58" s="2" t="s">
        <v>30</v>
      </c>
      <c r="F58" s="35" t="s">
        <v>30</v>
      </c>
      <c r="G58" s="35" t="s">
        <v>30</v>
      </c>
      <c r="H58" s="35" t="s">
        <v>30</v>
      </c>
      <c r="I58" s="35" t="s">
        <v>30</v>
      </c>
      <c r="J58" s="35" t="s">
        <v>30</v>
      </c>
      <c r="K58" s="35" t="s">
        <v>30</v>
      </c>
      <c r="L58" s="35" t="s">
        <v>30</v>
      </c>
      <c r="M58" s="35" t="s">
        <v>30</v>
      </c>
      <c r="N58" s="35" t="s">
        <v>30</v>
      </c>
      <c r="O58" s="35" t="s">
        <v>30</v>
      </c>
      <c r="P58" s="35" t="s">
        <v>30</v>
      </c>
      <c r="Q58" s="35" t="s">
        <v>30</v>
      </c>
      <c r="R58" s="35" t="s">
        <v>30</v>
      </c>
      <c r="S58" s="35" t="s">
        <v>30</v>
      </c>
    </row>
    <row r="59" spans="1:19" ht="95.1" customHeight="1" x14ac:dyDescent="0.25">
      <c r="A59" s="18" t="s">
        <v>27</v>
      </c>
      <c r="B59" s="19" t="s">
        <v>38</v>
      </c>
      <c r="C59" s="20" t="s">
        <v>39</v>
      </c>
      <c r="D59" s="21" t="s">
        <v>40</v>
      </c>
      <c r="E59" s="34" t="s">
        <v>31</v>
      </c>
      <c r="F59" s="35" t="s">
        <v>30</v>
      </c>
      <c r="G59" s="35" t="s">
        <v>30</v>
      </c>
      <c r="H59" s="35" t="s">
        <v>30</v>
      </c>
      <c r="I59" s="35" t="s">
        <v>30</v>
      </c>
      <c r="J59" s="35" t="s">
        <v>30</v>
      </c>
      <c r="K59" s="35" t="s">
        <v>30</v>
      </c>
      <c r="L59" s="35" t="s">
        <v>30</v>
      </c>
      <c r="M59" s="35" t="s">
        <v>30</v>
      </c>
      <c r="N59" s="35" t="s">
        <v>30</v>
      </c>
      <c r="O59" s="35" t="s">
        <v>30</v>
      </c>
      <c r="P59" s="35" t="s">
        <v>30</v>
      </c>
      <c r="Q59" s="35" t="s">
        <v>30</v>
      </c>
      <c r="R59" s="35" t="s">
        <v>30</v>
      </c>
      <c r="S59" s="35" t="s">
        <v>30</v>
      </c>
    </row>
    <row r="60" spans="1:19" ht="24.95" customHeight="1" x14ac:dyDescent="0.25">
      <c r="A60" s="22" t="s">
        <v>41</v>
      </c>
      <c r="B60" s="26">
        <f>IFERROR(SUM(B54)/SUM(B54:D56),0)</f>
        <v>0</v>
      </c>
      <c r="C60" s="26">
        <f>IFERROR(SUM(C54)/SUM(B54:D56),0)</f>
        <v>0</v>
      </c>
      <c r="D60" s="26">
        <f>IFERROR(SUM(D54)/SUM(B54:D56),0)</f>
        <v>0</v>
      </c>
      <c r="E60" s="34" t="s">
        <v>31</v>
      </c>
      <c r="F60" s="35" t="s">
        <v>30</v>
      </c>
      <c r="G60" s="35" t="s">
        <v>30</v>
      </c>
      <c r="H60" s="35" t="s">
        <v>30</v>
      </c>
      <c r="I60" s="35" t="s">
        <v>30</v>
      </c>
      <c r="J60" s="35" t="s">
        <v>30</v>
      </c>
      <c r="K60" s="35" t="s">
        <v>30</v>
      </c>
      <c r="L60" s="35" t="s">
        <v>30</v>
      </c>
      <c r="M60" s="35" t="s">
        <v>30</v>
      </c>
      <c r="N60" s="35" t="s">
        <v>30</v>
      </c>
      <c r="O60" s="35" t="s">
        <v>30</v>
      </c>
      <c r="P60" s="35" t="s">
        <v>30</v>
      </c>
      <c r="Q60" s="35" t="s">
        <v>30</v>
      </c>
      <c r="R60" s="35" t="s">
        <v>30</v>
      </c>
      <c r="S60" s="35" t="s">
        <v>30</v>
      </c>
    </row>
    <row r="61" spans="1:19" ht="24.95" customHeight="1" x14ac:dyDescent="0.25">
      <c r="A61" s="24" t="s">
        <v>42</v>
      </c>
      <c r="B61" s="26">
        <f>IFERROR(SUM(B55)/SUM(B54:D56),0)</f>
        <v>0</v>
      </c>
      <c r="C61" s="26">
        <f>IFERROR(SUM(C55)/SUM(B54:D56),0)</f>
        <v>0</v>
      </c>
      <c r="D61" s="26">
        <f>IFERROR(SUM(D55)/SUM(B54:D56),0)</f>
        <v>0</v>
      </c>
      <c r="E61" s="34" t="s">
        <v>31</v>
      </c>
      <c r="F61" s="35" t="s">
        <v>30</v>
      </c>
      <c r="G61" s="35" t="s">
        <v>30</v>
      </c>
      <c r="H61" s="35" t="s">
        <v>30</v>
      </c>
      <c r="I61" s="35" t="s">
        <v>30</v>
      </c>
      <c r="J61" s="35" t="s">
        <v>30</v>
      </c>
      <c r="K61" s="35" t="s">
        <v>30</v>
      </c>
      <c r="L61" s="35" t="s">
        <v>30</v>
      </c>
      <c r="M61" s="35" t="s">
        <v>30</v>
      </c>
      <c r="N61" s="35" t="s">
        <v>30</v>
      </c>
      <c r="O61" s="35" t="s">
        <v>30</v>
      </c>
      <c r="P61" s="35" t="s">
        <v>30</v>
      </c>
      <c r="Q61" s="35" t="s">
        <v>30</v>
      </c>
      <c r="R61" s="35" t="s">
        <v>30</v>
      </c>
      <c r="S61" s="35" t="s">
        <v>30</v>
      </c>
    </row>
    <row r="62" spans="1:19" ht="24.95" customHeight="1" x14ac:dyDescent="0.25">
      <c r="A62" s="25" t="s">
        <v>43</v>
      </c>
      <c r="B62" s="26">
        <f>IFERROR(SUM(B56)/SUM(B54:D56),0)</f>
        <v>0</v>
      </c>
      <c r="C62" s="26">
        <f>IFERROR(SUM(C56)/SUM(B54:D56),0)</f>
        <v>0</v>
      </c>
      <c r="D62" s="26">
        <f>IFERROR(SUM(D56)/SUM(B54:D56),0)</f>
        <v>0</v>
      </c>
      <c r="E62" s="34" t="s">
        <v>31</v>
      </c>
      <c r="F62" s="35" t="s">
        <v>30</v>
      </c>
      <c r="G62" s="35" t="s">
        <v>30</v>
      </c>
      <c r="H62" s="35" t="s">
        <v>30</v>
      </c>
      <c r="I62" s="35" t="s">
        <v>30</v>
      </c>
      <c r="J62" s="35" t="s">
        <v>30</v>
      </c>
      <c r="K62" s="35" t="s">
        <v>30</v>
      </c>
      <c r="L62" s="35" t="s">
        <v>30</v>
      </c>
      <c r="M62" s="35" t="s">
        <v>30</v>
      </c>
      <c r="N62" s="35" t="s">
        <v>30</v>
      </c>
      <c r="O62" s="35" t="s">
        <v>30</v>
      </c>
      <c r="P62" s="35" t="s">
        <v>30</v>
      </c>
      <c r="Q62" s="35" t="s">
        <v>30</v>
      </c>
      <c r="R62" s="35" t="s">
        <v>30</v>
      </c>
      <c r="S62" s="35" t="s">
        <v>30</v>
      </c>
    </row>
    <row r="63" spans="1:19" ht="16.5" x14ac:dyDescent="0.25">
      <c r="A63" s="17" t="s">
        <v>21</v>
      </c>
      <c r="B63" s="17" t="s">
        <v>21</v>
      </c>
      <c r="C63" s="17" t="s">
        <v>21</v>
      </c>
      <c r="D63" s="17" t="s">
        <v>21</v>
      </c>
      <c r="E63" s="1"/>
      <c r="F63" s="35" t="s">
        <v>30</v>
      </c>
      <c r="G63" s="35" t="s">
        <v>30</v>
      </c>
      <c r="H63" s="35" t="s">
        <v>30</v>
      </c>
      <c r="I63" s="35" t="s">
        <v>30</v>
      </c>
      <c r="J63" s="35" t="s">
        <v>30</v>
      </c>
      <c r="K63" s="35" t="s">
        <v>30</v>
      </c>
      <c r="L63" s="35" t="s">
        <v>30</v>
      </c>
      <c r="M63" s="35" t="s">
        <v>30</v>
      </c>
      <c r="N63" s="35" t="s">
        <v>30</v>
      </c>
      <c r="O63" s="35" t="s">
        <v>30</v>
      </c>
      <c r="P63" s="35" t="s">
        <v>30</v>
      </c>
      <c r="Q63" s="35" t="s">
        <v>30</v>
      </c>
      <c r="R63" s="35" t="s">
        <v>30</v>
      </c>
      <c r="S63" s="35" t="s">
        <v>30</v>
      </c>
    </row>
    <row r="64" spans="1:19" ht="20.25" x14ac:dyDescent="0.3">
      <c r="A64" s="16" t="s">
        <v>50</v>
      </c>
      <c r="B64" s="17" t="s">
        <v>21</v>
      </c>
      <c r="C64" s="17" t="s">
        <v>21</v>
      </c>
      <c r="D64" s="17" t="s">
        <v>21</v>
      </c>
      <c r="E64" s="2" t="s">
        <v>21</v>
      </c>
      <c r="F64" s="35" t="s">
        <v>30</v>
      </c>
      <c r="G64" s="35" t="s">
        <v>30</v>
      </c>
      <c r="H64" s="35" t="s">
        <v>30</v>
      </c>
      <c r="I64" s="35" t="s">
        <v>30</v>
      </c>
      <c r="J64" s="35" t="s">
        <v>30</v>
      </c>
      <c r="K64" s="35" t="s">
        <v>30</v>
      </c>
      <c r="L64" s="35" t="s">
        <v>30</v>
      </c>
      <c r="M64" s="35" t="s">
        <v>30</v>
      </c>
      <c r="N64" s="35" t="s">
        <v>30</v>
      </c>
      <c r="O64" s="35" t="s">
        <v>30</v>
      </c>
      <c r="P64" s="35" t="s">
        <v>30</v>
      </c>
      <c r="Q64" s="35" t="s">
        <v>30</v>
      </c>
      <c r="R64" s="35" t="s">
        <v>30</v>
      </c>
      <c r="S64" s="35" t="s">
        <v>30</v>
      </c>
    </row>
    <row r="65" spans="1:19" ht="95.1" customHeight="1" x14ac:dyDescent="0.25">
      <c r="A65" s="18" t="s">
        <v>51</v>
      </c>
      <c r="B65" s="19" t="s">
        <v>2</v>
      </c>
      <c r="C65" s="20" t="s">
        <v>23</v>
      </c>
      <c r="D65" s="21" t="s">
        <v>1</v>
      </c>
      <c r="E65" s="34" t="s">
        <v>31</v>
      </c>
      <c r="F65" s="35" t="s">
        <v>30</v>
      </c>
      <c r="G65" s="35" t="s">
        <v>30</v>
      </c>
      <c r="H65" s="35" t="s">
        <v>30</v>
      </c>
      <c r="I65" s="35" t="s">
        <v>30</v>
      </c>
      <c r="J65" s="35" t="s">
        <v>30</v>
      </c>
      <c r="K65" s="35" t="s">
        <v>30</v>
      </c>
      <c r="L65" s="35" t="s">
        <v>30</v>
      </c>
      <c r="M65" s="35" t="s">
        <v>30</v>
      </c>
      <c r="N65" s="35" t="s">
        <v>30</v>
      </c>
      <c r="O65" s="35" t="s">
        <v>30</v>
      </c>
      <c r="P65" s="35" t="s">
        <v>30</v>
      </c>
      <c r="Q65" s="35" t="s">
        <v>30</v>
      </c>
      <c r="R65" s="35" t="s">
        <v>30</v>
      </c>
      <c r="S65" s="35" t="s">
        <v>30</v>
      </c>
    </row>
    <row r="66" spans="1:19" ht="24.95" customHeight="1" x14ac:dyDescent="0.25">
      <c r="A66" s="27" t="s">
        <v>44</v>
      </c>
      <c r="B66" s="28">
        <f>COUNTIFS(Q11:Q50, "Low")</f>
        <v>0</v>
      </c>
      <c r="C66" s="29">
        <f>COUNTIFS(Q11:Q50, "Moderate")</f>
        <v>0</v>
      </c>
      <c r="D66" s="30">
        <f>COUNTIFS(Q11:Q50, "High")</f>
        <v>0</v>
      </c>
      <c r="E66" s="34" t="s">
        <v>31</v>
      </c>
      <c r="F66" s="35" t="s">
        <v>30</v>
      </c>
      <c r="G66" s="35" t="s">
        <v>30</v>
      </c>
      <c r="H66" s="35" t="s">
        <v>30</v>
      </c>
      <c r="I66" s="35" t="s">
        <v>30</v>
      </c>
      <c r="J66" s="35" t="s">
        <v>30</v>
      </c>
      <c r="K66" s="35" t="s">
        <v>30</v>
      </c>
      <c r="L66" s="35" t="s">
        <v>30</v>
      </c>
      <c r="M66" s="35" t="s">
        <v>30</v>
      </c>
      <c r="N66" s="35" t="s">
        <v>30</v>
      </c>
      <c r="O66" s="35" t="s">
        <v>30</v>
      </c>
      <c r="P66" s="35" t="s">
        <v>30</v>
      </c>
      <c r="Q66" s="35" t="s">
        <v>30</v>
      </c>
      <c r="R66" s="35" t="s">
        <v>30</v>
      </c>
      <c r="S66" s="35" t="s">
        <v>30</v>
      </c>
    </row>
    <row r="67" spans="1:19" ht="24.95" customHeight="1" x14ac:dyDescent="0.25">
      <c r="A67" s="27" t="s">
        <v>45</v>
      </c>
      <c r="B67" s="28">
        <f>COUNTIFS(S11:S50, "Low")</f>
        <v>0</v>
      </c>
      <c r="C67" s="29">
        <f>COUNTIFS(S11:S50, "Moderate")</f>
        <v>0</v>
      </c>
      <c r="D67" s="30">
        <f>COUNTIFS(S11:S50, "High")</f>
        <v>0</v>
      </c>
      <c r="E67" s="34" t="s">
        <v>31</v>
      </c>
      <c r="F67" s="35" t="s">
        <v>30</v>
      </c>
      <c r="G67" s="35" t="s">
        <v>30</v>
      </c>
      <c r="H67" s="35" t="s">
        <v>30</v>
      </c>
      <c r="I67" s="35" t="s">
        <v>30</v>
      </c>
      <c r="J67" s="35" t="s">
        <v>30</v>
      </c>
      <c r="K67" s="35" t="s">
        <v>30</v>
      </c>
      <c r="L67" s="35" t="s">
        <v>30</v>
      </c>
      <c r="M67" s="35" t="s">
        <v>30</v>
      </c>
      <c r="N67" s="35" t="s">
        <v>30</v>
      </c>
      <c r="O67" s="35" t="s">
        <v>30</v>
      </c>
      <c r="P67" s="35" t="s">
        <v>30</v>
      </c>
      <c r="Q67" s="35" t="s">
        <v>30</v>
      </c>
      <c r="R67" s="35" t="s">
        <v>30</v>
      </c>
      <c r="S67" s="35" t="s">
        <v>30</v>
      </c>
    </row>
    <row r="68" spans="1:19" x14ac:dyDescent="0.25">
      <c r="A68" s="17" t="s">
        <v>0</v>
      </c>
      <c r="B68" s="17" t="s">
        <v>0</v>
      </c>
      <c r="C68" s="17" t="s">
        <v>0</v>
      </c>
      <c r="D68" s="17" t="s">
        <v>0</v>
      </c>
      <c r="E68" s="17" t="s">
        <v>0</v>
      </c>
      <c r="F68" s="17" t="s">
        <v>0</v>
      </c>
      <c r="G68" s="17" t="s">
        <v>0</v>
      </c>
      <c r="H68" s="17" t="s">
        <v>0</v>
      </c>
      <c r="I68" s="17" t="s">
        <v>0</v>
      </c>
      <c r="J68" s="17" t="s">
        <v>0</v>
      </c>
      <c r="K68" s="17" t="s">
        <v>0</v>
      </c>
      <c r="L68" s="17" t="s">
        <v>0</v>
      </c>
      <c r="M68" s="17" t="s">
        <v>0</v>
      </c>
      <c r="N68" s="17" t="s">
        <v>0</v>
      </c>
      <c r="O68" s="17" t="s">
        <v>0</v>
      </c>
      <c r="P68" s="17" t="s">
        <v>0</v>
      </c>
      <c r="Q68" s="17" t="s">
        <v>0</v>
      </c>
      <c r="R68" s="17" t="s">
        <v>0</v>
      </c>
      <c r="S68" s="17" t="s">
        <v>0</v>
      </c>
    </row>
  </sheetData>
  <mergeCells count="1">
    <mergeCell ref="A2:S2"/>
  </mergeCells>
  <conditionalFormatting sqref="P9">
    <cfRule type="cellIs" dxfId="47" priority="243" stopIfTrue="1" operator="between">
      <formula>4</formula>
      <formula>8</formula>
    </cfRule>
    <cfRule type="cellIs" dxfId="46" priority="244" stopIfTrue="1" operator="between">
      <formula>9</formula>
      <formula>21</formula>
    </cfRule>
  </conditionalFormatting>
  <conditionalFormatting sqref="R9">
    <cfRule type="cellIs" dxfId="45" priority="241" stopIfTrue="1" operator="between">
      <formula>2</formula>
      <formula>3</formula>
    </cfRule>
    <cfRule type="cellIs" dxfId="44" priority="242" stopIfTrue="1" operator="between">
      <formula>4</formula>
      <formula>15</formula>
    </cfRule>
  </conditionalFormatting>
  <conditionalFormatting sqref="P11:P50">
    <cfRule type="cellIs" dxfId="43" priority="10" operator="between">
      <formula>4</formula>
      <formula>8</formula>
    </cfRule>
    <cfRule type="cellIs" dxfId="42" priority="11" operator="between">
      <formula>9</formula>
      <formula>21</formula>
    </cfRule>
    <cfRule type="cellIs" dxfId="41" priority="12" operator="between">
      <formula>0</formula>
      <formula>4</formula>
    </cfRule>
  </conditionalFormatting>
  <conditionalFormatting sqref="R11:R50">
    <cfRule type="cellIs" dxfId="40" priority="7" operator="between">
      <formula>2</formula>
      <formula>3</formula>
    </cfRule>
    <cfRule type="cellIs" dxfId="39" priority="8" operator="between">
      <formula>4</formula>
      <formula>15</formula>
    </cfRule>
    <cfRule type="cellIs" dxfId="38" priority="9" operator="between">
      <formula>0</formula>
      <formula>1</formula>
    </cfRule>
  </conditionalFormatting>
  <conditionalFormatting sqref="Q11:Q50">
    <cfRule type="containsText" dxfId="37" priority="4" operator="containsText" text="High">
      <formula>NOT(ISERROR(SEARCH("High",Q11)))</formula>
    </cfRule>
    <cfRule type="containsText" dxfId="36" priority="5" operator="containsText" text="Moderate">
      <formula>NOT(ISERROR(SEARCH("Moderate",Q11)))</formula>
    </cfRule>
    <cfRule type="containsText" dxfId="35" priority="6" operator="containsText" text="Low">
      <formula>NOT(ISERROR(SEARCH("Low",Q11)))</formula>
    </cfRule>
  </conditionalFormatting>
  <conditionalFormatting sqref="S11:S50">
    <cfRule type="containsText" dxfId="34" priority="1" operator="containsText" text="High">
      <formula>NOT(ISERROR(SEARCH("High",S11)))</formula>
    </cfRule>
    <cfRule type="containsText" dxfId="33" priority="2" operator="containsText" text="Moderate">
      <formula>NOT(ISERROR(SEARCH("Moderate",S11)))</formula>
    </cfRule>
    <cfRule type="containsText" dxfId="32" priority="3" operator="containsText" text="Low">
      <formula>NOT(ISERROR(SEARCH("Low",S11)))</formula>
    </cfRule>
  </conditionalFormatting>
  <dataValidations count="7">
    <dataValidation allowBlank="1" showInputMessage="1" showErrorMessage="1" promptTitle="Reference: " prompt="         Drummond, T. (1994). The Student Risk Screening Scale (SRSS). Grants Pass, OR: Josephine County Mental Health Program._x000a_          Lane, K. L. &amp; Menzies, H. M. (2009). Student Risk Screening Scale for Early Internalizing and Externalizing Behavior " sqref="A2" xr:uid="{D0EBA50D-606B-AF4B-824F-FAE8F25D970C}"/>
    <dataValidation allowBlank="1" showInputMessage="1" showErrorMessage="1" prompt="Rate one student at a time, individually, across all internalizing and externalizing behavior items, before moving on to another student. " sqref="A8" xr:uid="{4F41F00C-DDEA-EC48-B6FA-00F442174AC1}"/>
    <dataValidation allowBlank="1" showInputMessage="1" showErrorMessage="1" prompt="Type student's first and last name. Rate one student at a time, individually, across all internalizing and externalizing behavior items, before moving on to another student. " sqref="A12:A50 A11" xr:uid="{7BAFC582-4CA5-9B4D-A5F7-808769DE1214}"/>
    <dataValidation allowBlank="1" showInputMessage="1" showErrorMessage="1" prompt="0 = Never_x000a_1 = Occasionally_x000a_2 = Sometimes_x000a_3 = Frequently" sqref="A7" xr:uid="{F99D841F-F373-C845-BCB1-06977F1BC506}"/>
    <dataValidation allowBlank="1" showInputMessage="1" showErrorMessage="1" prompt="Insert rating of 0, 1, 2, or 3." sqref="D11:O50" xr:uid="{5F575802-BC2F-4A44-A0A7-652E8DA3A7CC}"/>
    <dataValidation allowBlank="1" showInputMessage="1" showErrorMessage="1" prompt="Type student ID." sqref="B11:B50" xr:uid="{975BA3FE-20B6-9044-A00A-1D9754227C17}"/>
    <dataValidation allowBlank="1" showInputMessage="1" showErrorMessage="1" prompt="Type student grade." sqref="C12:C50 C11" xr:uid="{847C98C7-141A-434F-A371-CF221651C30F}"/>
  </dataValidations>
  <pageMargins left="0.7" right="0.7" top="0.75" bottom="0.75" header="0.3" footer="0.3"/>
  <pageSetup scale="35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55B69-E07C-454C-BA3B-17DA47E7EDF5}">
  <sheetPr>
    <pageSetUpPr fitToPage="1"/>
  </sheetPr>
  <dimension ref="A1:T68"/>
  <sheetViews>
    <sheetView showGridLines="0" zoomScaleNormal="100" workbookViewId="0">
      <pane ySplit="9" topLeftCell="A10" activePane="bottomLeft" state="frozen"/>
      <selection pane="bottomLeft"/>
    </sheetView>
  </sheetViews>
  <sheetFormatPr defaultColWidth="0" defaultRowHeight="15.75" zeroHeight="1" x14ac:dyDescent="0.25"/>
  <cols>
    <col min="1" max="1" width="54.875" customWidth="1"/>
    <col min="2" max="2" width="8.375" customWidth="1"/>
    <col min="3" max="15" width="7.875" customWidth="1"/>
    <col min="16" max="16" width="10.875" customWidth="1"/>
    <col min="17" max="17" width="25.875" customWidth="1"/>
    <col min="18" max="18" width="10.875" customWidth="1"/>
    <col min="19" max="19" width="25.875" customWidth="1"/>
    <col min="20" max="20" width="10.875" customWidth="1"/>
    <col min="21" max="16384" width="10.875" hidden="1"/>
  </cols>
  <sheetData>
    <row r="1" spans="1:19" ht="11.1" customHeight="1" x14ac:dyDescent="0.25">
      <c r="A1" s="31" t="s">
        <v>48</v>
      </c>
      <c r="B1" s="32" t="s">
        <v>30</v>
      </c>
      <c r="C1" s="32" t="s">
        <v>30</v>
      </c>
      <c r="D1" s="32" t="s">
        <v>30</v>
      </c>
      <c r="E1" s="32" t="s">
        <v>30</v>
      </c>
      <c r="F1" s="32" t="s">
        <v>30</v>
      </c>
      <c r="G1" s="32" t="s">
        <v>30</v>
      </c>
      <c r="H1" s="32" t="s">
        <v>30</v>
      </c>
      <c r="I1" s="32" t="s">
        <v>30</v>
      </c>
      <c r="J1" s="32" t="s">
        <v>30</v>
      </c>
      <c r="K1" s="32" t="s">
        <v>30</v>
      </c>
      <c r="L1" s="32" t="s">
        <v>30</v>
      </c>
      <c r="M1" s="32" t="s">
        <v>30</v>
      </c>
      <c r="N1" s="32" t="s">
        <v>30</v>
      </c>
      <c r="O1" s="32" t="s">
        <v>30</v>
      </c>
      <c r="P1" s="32" t="s">
        <v>30</v>
      </c>
      <c r="Q1" s="32" t="s">
        <v>30</v>
      </c>
      <c r="R1" s="32" t="s">
        <v>30</v>
      </c>
      <c r="S1" s="32" t="s">
        <v>30</v>
      </c>
    </row>
    <row r="2" spans="1:19" ht="63" customHeight="1" x14ac:dyDescent="0.2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0.25" x14ac:dyDescent="0.3">
      <c r="A3" s="33" t="s">
        <v>33</v>
      </c>
      <c r="B3" s="32" t="s">
        <v>30</v>
      </c>
      <c r="C3" s="32" t="s">
        <v>30</v>
      </c>
      <c r="D3" s="32" t="s">
        <v>30</v>
      </c>
      <c r="E3" s="32" t="s">
        <v>30</v>
      </c>
      <c r="F3" s="32" t="s">
        <v>30</v>
      </c>
      <c r="G3" s="32" t="s">
        <v>30</v>
      </c>
      <c r="H3" s="32" t="s">
        <v>30</v>
      </c>
      <c r="I3" s="32" t="s">
        <v>30</v>
      </c>
      <c r="J3" s="32" t="s">
        <v>30</v>
      </c>
      <c r="K3" s="32" t="s">
        <v>30</v>
      </c>
      <c r="L3" s="32" t="s">
        <v>30</v>
      </c>
      <c r="M3" s="32" t="s">
        <v>30</v>
      </c>
      <c r="N3" s="32" t="s">
        <v>30</v>
      </c>
      <c r="O3" s="32" t="s">
        <v>30</v>
      </c>
      <c r="P3" s="32" t="s">
        <v>30</v>
      </c>
      <c r="Q3" s="32" t="s">
        <v>30</v>
      </c>
      <c r="R3" s="32" t="s">
        <v>30</v>
      </c>
      <c r="S3" s="32" t="s">
        <v>30</v>
      </c>
    </row>
    <row r="4" spans="1:19" ht="20.25" x14ac:dyDescent="0.3">
      <c r="A4" s="33" t="s">
        <v>34</v>
      </c>
      <c r="B4" s="32" t="s">
        <v>30</v>
      </c>
      <c r="C4" s="32" t="s">
        <v>30</v>
      </c>
      <c r="D4" s="32" t="s">
        <v>30</v>
      </c>
      <c r="E4" s="32" t="s">
        <v>30</v>
      </c>
      <c r="F4" s="32" t="s">
        <v>30</v>
      </c>
      <c r="G4" s="32" t="s">
        <v>30</v>
      </c>
      <c r="H4" s="32" t="s">
        <v>30</v>
      </c>
      <c r="I4" s="32" t="s">
        <v>30</v>
      </c>
      <c r="J4" s="32" t="s">
        <v>30</v>
      </c>
      <c r="K4" s="32" t="s">
        <v>30</v>
      </c>
      <c r="L4" s="32" t="s">
        <v>30</v>
      </c>
      <c r="M4" s="32" t="s">
        <v>30</v>
      </c>
      <c r="N4" s="32" t="s">
        <v>30</v>
      </c>
      <c r="O4" s="32" t="s">
        <v>30</v>
      </c>
      <c r="P4" s="32" t="s">
        <v>30</v>
      </c>
      <c r="Q4" s="32" t="s">
        <v>30</v>
      </c>
      <c r="R4" s="32" t="s">
        <v>30</v>
      </c>
      <c r="S4" s="32" t="s">
        <v>30</v>
      </c>
    </row>
    <row r="5" spans="1:19" ht="20.25" x14ac:dyDescent="0.3">
      <c r="A5" s="33" t="s">
        <v>35</v>
      </c>
      <c r="B5" s="32" t="s">
        <v>30</v>
      </c>
      <c r="C5" s="32" t="s">
        <v>30</v>
      </c>
      <c r="D5" s="32" t="s">
        <v>30</v>
      </c>
      <c r="E5" s="32" t="s">
        <v>30</v>
      </c>
      <c r="F5" s="32" t="s">
        <v>30</v>
      </c>
      <c r="G5" s="32" t="s">
        <v>30</v>
      </c>
      <c r="H5" s="32" t="s">
        <v>30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  <c r="O5" s="32" t="s">
        <v>30</v>
      </c>
      <c r="P5" s="32" t="s">
        <v>30</v>
      </c>
      <c r="Q5" s="32" t="s">
        <v>30</v>
      </c>
      <c r="R5" s="32" t="s">
        <v>30</v>
      </c>
      <c r="S5" s="32" t="s">
        <v>30</v>
      </c>
    </row>
    <row r="6" spans="1:19" ht="20.25" x14ac:dyDescent="0.3">
      <c r="A6" s="33" t="s">
        <v>36</v>
      </c>
      <c r="B6" s="32" t="s">
        <v>30</v>
      </c>
      <c r="C6" s="32" t="s">
        <v>30</v>
      </c>
      <c r="D6" s="32" t="s">
        <v>30</v>
      </c>
      <c r="E6" s="32" t="s">
        <v>30</v>
      </c>
      <c r="F6" s="32" t="s">
        <v>30</v>
      </c>
      <c r="G6" s="32" t="s">
        <v>30</v>
      </c>
      <c r="H6" s="32" t="s">
        <v>30</v>
      </c>
      <c r="I6" s="32" t="s">
        <v>30</v>
      </c>
      <c r="J6" s="32" t="s">
        <v>30</v>
      </c>
      <c r="K6" s="32" t="s">
        <v>30</v>
      </c>
      <c r="L6" s="32" t="s">
        <v>30</v>
      </c>
      <c r="M6" s="32" t="s">
        <v>30</v>
      </c>
      <c r="N6" s="32" t="s">
        <v>30</v>
      </c>
      <c r="O6" s="32" t="s">
        <v>30</v>
      </c>
      <c r="P6" s="32" t="s">
        <v>30</v>
      </c>
      <c r="Q6" s="32" t="s">
        <v>30</v>
      </c>
      <c r="R6" s="32" t="s">
        <v>30</v>
      </c>
      <c r="S6" s="32" t="s">
        <v>30</v>
      </c>
    </row>
    <row r="7" spans="1:19" ht="23.1" customHeight="1" x14ac:dyDescent="0.25">
      <c r="A7" s="36" t="s">
        <v>32</v>
      </c>
      <c r="B7" s="32" t="s">
        <v>30</v>
      </c>
      <c r="C7" s="32" t="s">
        <v>30</v>
      </c>
      <c r="D7" s="32" t="s">
        <v>30</v>
      </c>
      <c r="E7" s="32" t="s">
        <v>30</v>
      </c>
      <c r="F7" s="32" t="s">
        <v>30</v>
      </c>
      <c r="G7" s="32" t="s">
        <v>30</v>
      </c>
      <c r="H7" s="32" t="s">
        <v>30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  <c r="O7" s="32" t="s">
        <v>30</v>
      </c>
      <c r="P7" s="32" t="s">
        <v>30</v>
      </c>
      <c r="Q7" s="32" t="s">
        <v>30</v>
      </c>
      <c r="R7" s="32" t="s">
        <v>30</v>
      </c>
      <c r="S7" s="32" t="s">
        <v>30</v>
      </c>
    </row>
    <row r="8" spans="1:19" ht="18" x14ac:dyDescent="0.25">
      <c r="A8" s="37" t="s">
        <v>37</v>
      </c>
      <c r="B8" s="32" t="s">
        <v>30</v>
      </c>
      <c r="C8" s="32" t="s">
        <v>30</v>
      </c>
      <c r="D8" s="32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  <c r="M8" s="32" t="s">
        <v>30</v>
      </c>
      <c r="N8" s="32" t="s">
        <v>30</v>
      </c>
      <c r="O8" s="32" t="s">
        <v>30</v>
      </c>
      <c r="P8" s="32" t="s">
        <v>30</v>
      </c>
      <c r="Q8" s="32" t="s">
        <v>30</v>
      </c>
      <c r="R8" s="32" t="s">
        <v>30</v>
      </c>
      <c r="S8" s="32" t="s">
        <v>30</v>
      </c>
    </row>
    <row r="9" spans="1:19" ht="124.5" x14ac:dyDescent="0.25">
      <c r="A9" s="14" t="s">
        <v>5</v>
      </c>
      <c r="B9" s="7" t="s">
        <v>24</v>
      </c>
      <c r="C9" s="7" t="s">
        <v>47</v>
      </c>
      <c r="D9" s="8" t="s">
        <v>18</v>
      </c>
      <c r="E9" s="8" t="s">
        <v>19</v>
      </c>
      <c r="F9" s="8" t="s">
        <v>17</v>
      </c>
      <c r="G9" s="8" t="s">
        <v>16</v>
      </c>
      <c r="H9" s="8" t="s">
        <v>15</v>
      </c>
      <c r="I9" s="8" t="s">
        <v>14</v>
      </c>
      <c r="J9" s="8" t="s">
        <v>13</v>
      </c>
      <c r="K9" s="10" t="s">
        <v>12</v>
      </c>
      <c r="L9" s="10" t="s">
        <v>11</v>
      </c>
      <c r="M9" s="10" t="s">
        <v>10</v>
      </c>
      <c r="N9" s="10" t="s">
        <v>9</v>
      </c>
      <c r="O9" s="10" t="s">
        <v>8</v>
      </c>
      <c r="P9" s="9" t="s">
        <v>7</v>
      </c>
      <c r="Q9" s="7" t="s">
        <v>20</v>
      </c>
      <c r="R9" s="10" t="s">
        <v>6</v>
      </c>
      <c r="S9" s="11" t="s">
        <v>22</v>
      </c>
    </row>
    <row r="10" spans="1:19" ht="30.95" customHeight="1" x14ac:dyDescent="0.25">
      <c r="A10" s="15" t="s">
        <v>29</v>
      </c>
      <c r="B10" s="5">
        <v>1234</v>
      </c>
      <c r="C10" s="5"/>
      <c r="D10" s="5">
        <v>0</v>
      </c>
      <c r="E10" s="5">
        <v>0</v>
      </c>
      <c r="F10" s="5">
        <v>3</v>
      </c>
      <c r="G10" s="5">
        <v>1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13</v>
      </c>
      <c r="Q10" s="5" t="s">
        <v>4</v>
      </c>
      <c r="R10" s="6">
        <v>9</v>
      </c>
      <c r="S10" s="5" t="s">
        <v>25</v>
      </c>
    </row>
    <row r="11" spans="1:19" ht="24.95" customHeight="1" x14ac:dyDescent="0.25">
      <c r="A11" s="3"/>
      <c r="B11" s="38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9" t="str">
        <f>IF(ISBLANK($J11)," ",SUM($D11:$J11))</f>
        <v xml:space="preserve"> </v>
      </c>
      <c r="Q11" s="39" t="str">
        <f>IF(P11&lt;=3,"Low",IF(P11&lt;=8,"Moderate",IF(P11&lt;=21,"High","")))</f>
        <v/>
      </c>
      <c r="R11" s="39" t="str">
        <f>IF(ISBLANK($O11)," ",SUM($K11:$O11))</f>
        <v xml:space="preserve"> </v>
      </c>
      <c r="S11" s="39" t="str">
        <f>IF(R11&lt;=1,"Low",IF(R11&lt;=3,"Moderate",IF(R11&lt;=15,"High","")))</f>
        <v/>
      </c>
    </row>
    <row r="12" spans="1:19" ht="24.95" customHeight="1" x14ac:dyDescent="0.25">
      <c r="A12" s="3"/>
      <c r="B12" s="38"/>
      <c r="C12" s="3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9" t="str">
        <f t="shared" ref="P12:P50" si="0">IF(ISBLANK($J12)," ",SUM($D12:$J12))</f>
        <v xml:space="preserve"> </v>
      </c>
      <c r="Q12" s="39" t="str">
        <f t="shared" ref="Q12:Q50" si="1">IF(P12&lt;=3,"Low",IF(P12&lt;=8,"Moderate",IF(P12&lt;=21,"High","")))</f>
        <v/>
      </c>
      <c r="R12" s="39" t="str">
        <f t="shared" ref="R12:R50" si="2">IF(ISBLANK($O12)," ",SUM($K12:$O12))</f>
        <v xml:space="preserve"> </v>
      </c>
      <c r="S12" s="39" t="str">
        <f t="shared" ref="S12:S50" si="3">IF(R12&lt;=1,"Low",IF(R12&lt;=3,"Moderate",IF(R12&lt;=15,"High","")))</f>
        <v/>
      </c>
    </row>
    <row r="13" spans="1:19" ht="24.95" customHeight="1" x14ac:dyDescent="0.25">
      <c r="A13" s="3"/>
      <c r="B13" s="38"/>
      <c r="C13" s="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9" t="str">
        <f t="shared" si="0"/>
        <v xml:space="preserve"> </v>
      </c>
      <c r="Q13" s="39" t="str">
        <f t="shared" si="1"/>
        <v/>
      </c>
      <c r="R13" s="39" t="str">
        <f t="shared" si="2"/>
        <v xml:space="preserve"> </v>
      </c>
      <c r="S13" s="39" t="str">
        <f t="shared" si="3"/>
        <v/>
      </c>
    </row>
    <row r="14" spans="1:19" ht="24.95" customHeight="1" x14ac:dyDescent="0.25">
      <c r="A14" s="3"/>
      <c r="B14" s="38"/>
      <c r="C14" s="3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9" t="str">
        <f t="shared" si="0"/>
        <v xml:space="preserve"> </v>
      </c>
      <c r="Q14" s="39" t="str">
        <f t="shared" si="1"/>
        <v/>
      </c>
      <c r="R14" s="39" t="str">
        <f t="shared" si="2"/>
        <v xml:space="preserve"> </v>
      </c>
      <c r="S14" s="39" t="str">
        <f t="shared" si="3"/>
        <v/>
      </c>
    </row>
    <row r="15" spans="1:19" ht="24.95" customHeight="1" x14ac:dyDescent="0.25">
      <c r="A15" s="3"/>
      <c r="B15" s="38"/>
      <c r="C15" s="38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39" t="str">
        <f t="shared" si="0"/>
        <v xml:space="preserve"> </v>
      </c>
      <c r="Q15" s="39" t="str">
        <f t="shared" si="1"/>
        <v/>
      </c>
      <c r="R15" s="39" t="str">
        <f t="shared" si="2"/>
        <v xml:space="preserve"> </v>
      </c>
      <c r="S15" s="39" t="str">
        <f t="shared" si="3"/>
        <v/>
      </c>
    </row>
    <row r="16" spans="1:19" ht="24.95" customHeight="1" x14ac:dyDescent="0.25">
      <c r="A16" s="3"/>
      <c r="B16" s="38"/>
      <c r="C16" s="38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39" t="str">
        <f t="shared" si="0"/>
        <v xml:space="preserve"> </v>
      </c>
      <c r="Q16" s="39" t="str">
        <f t="shared" si="1"/>
        <v/>
      </c>
      <c r="R16" s="39" t="str">
        <f t="shared" si="2"/>
        <v xml:space="preserve"> </v>
      </c>
      <c r="S16" s="39" t="str">
        <f t="shared" si="3"/>
        <v/>
      </c>
    </row>
    <row r="17" spans="1:19" ht="24.95" customHeight="1" x14ac:dyDescent="0.25">
      <c r="A17" s="3"/>
      <c r="B17" s="38"/>
      <c r="C17" s="3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9" t="str">
        <f t="shared" si="0"/>
        <v xml:space="preserve"> </v>
      </c>
      <c r="Q17" s="39" t="str">
        <f t="shared" si="1"/>
        <v/>
      </c>
      <c r="R17" s="39" t="str">
        <f t="shared" si="2"/>
        <v xml:space="preserve"> </v>
      </c>
      <c r="S17" s="39" t="str">
        <f t="shared" si="3"/>
        <v/>
      </c>
    </row>
    <row r="18" spans="1:19" ht="24.95" customHeight="1" x14ac:dyDescent="0.25">
      <c r="A18" s="3"/>
      <c r="B18" s="38"/>
      <c r="C18" s="3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9" t="str">
        <f t="shared" si="0"/>
        <v xml:space="preserve"> </v>
      </c>
      <c r="Q18" s="39" t="str">
        <f t="shared" si="1"/>
        <v/>
      </c>
      <c r="R18" s="39" t="str">
        <f t="shared" si="2"/>
        <v xml:space="preserve"> </v>
      </c>
      <c r="S18" s="39" t="str">
        <f t="shared" si="3"/>
        <v/>
      </c>
    </row>
    <row r="19" spans="1:19" ht="24.95" customHeight="1" x14ac:dyDescent="0.25">
      <c r="A19" s="3"/>
      <c r="B19" s="38"/>
      <c r="C19" s="3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9" t="str">
        <f t="shared" si="0"/>
        <v xml:space="preserve"> </v>
      </c>
      <c r="Q19" s="39" t="str">
        <f t="shared" si="1"/>
        <v/>
      </c>
      <c r="R19" s="39" t="str">
        <f t="shared" si="2"/>
        <v xml:space="preserve"> </v>
      </c>
      <c r="S19" s="39" t="str">
        <f t="shared" si="3"/>
        <v/>
      </c>
    </row>
    <row r="20" spans="1:19" ht="24.95" customHeight="1" x14ac:dyDescent="0.25">
      <c r="A20" s="3"/>
      <c r="B20" s="38"/>
      <c r="C20" s="3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 t="str">
        <f t="shared" si="0"/>
        <v xml:space="preserve"> </v>
      </c>
      <c r="Q20" s="39" t="str">
        <f t="shared" si="1"/>
        <v/>
      </c>
      <c r="R20" s="39" t="str">
        <f t="shared" si="2"/>
        <v xml:space="preserve"> </v>
      </c>
      <c r="S20" s="39" t="str">
        <f t="shared" si="3"/>
        <v/>
      </c>
    </row>
    <row r="21" spans="1:19" ht="24.95" customHeight="1" x14ac:dyDescent="0.25">
      <c r="A21" s="3"/>
      <c r="B21" s="38"/>
      <c r="C21" s="3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9" t="str">
        <f t="shared" si="0"/>
        <v xml:space="preserve"> </v>
      </c>
      <c r="Q21" s="39" t="str">
        <f t="shared" si="1"/>
        <v/>
      </c>
      <c r="R21" s="39" t="str">
        <f t="shared" si="2"/>
        <v xml:space="preserve"> </v>
      </c>
      <c r="S21" s="39" t="str">
        <f t="shared" si="3"/>
        <v/>
      </c>
    </row>
    <row r="22" spans="1:19" ht="24.95" customHeight="1" x14ac:dyDescent="0.25">
      <c r="A22" s="3"/>
      <c r="B22" s="38"/>
      <c r="C22" s="3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" t="str">
        <f t="shared" si="0"/>
        <v xml:space="preserve"> </v>
      </c>
      <c r="Q22" s="39" t="str">
        <f t="shared" si="1"/>
        <v/>
      </c>
      <c r="R22" s="39" t="str">
        <f t="shared" si="2"/>
        <v xml:space="preserve"> </v>
      </c>
      <c r="S22" s="39" t="str">
        <f t="shared" si="3"/>
        <v/>
      </c>
    </row>
    <row r="23" spans="1:19" ht="24.95" customHeight="1" x14ac:dyDescent="0.25">
      <c r="A23" s="3"/>
      <c r="B23" s="38"/>
      <c r="C23" s="3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9" t="str">
        <f t="shared" si="0"/>
        <v xml:space="preserve"> </v>
      </c>
      <c r="Q23" s="39" t="str">
        <f t="shared" si="1"/>
        <v/>
      </c>
      <c r="R23" s="39" t="str">
        <f t="shared" si="2"/>
        <v xml:space="preserve"> </v>
      </c>
      <c r="S23" s="39" t="str">
        <f t="shared" si="3"/>
        <v/>
      </c>
    </row>
    <row r="24" spans="1:19" ht="24.95" customHeight="1" x14ac:dyDescent="0.25">
      <c r="A24" s="3"/>
      <c r="B24" s="38"/>
      <c r="C24" s="3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9" t="str">
        <f t="shared" si="0"/>
        <v xml:space="preserve"> </v>
      </c>
      <c r="Q24" s="39" t="str">
        <f t="shared" si="1"/>
        <v/>
      </c>
      <c r="R24" s="39" t="str">
        <f t="shared" si="2"/>
        <v xml:space="preserve"> </v>
      </c>
      <c r="S24" s="39" t="str">
        <f t="shared" si="3"/>
        <v/>
      </c>
    </row>
    <row r="25" spans="1:19" ht="24.95" customHeight="1" x14ac:dyDescent="0.25">
      <c r="A25" s="3"/>
      <c r="B25" s="38"/>
      <c r="C25" s="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9" t="str">
        <f t="shared" si="0"/>
        <v xml:space="preserve"> </v>
      </c>
      <c r="Q25" s="39" t="str">
        <f t="shared" si="1"/>
        <v/>
      </c>
      <c r="R25" s="39" t="str">
        <f t="shared" si="2"/>
        <v xml:space="preserve"> </v>
      </c>
      <c r="S25" s="39" t="str">
        <f t="shared" si="3"/>
        <v/>
      </c>
    </row>
    <row r="26" spans="1:19" ht="24.95" customHeight="1" x14ac:dyDescent="0.25">
      <c r="A26" s="3"/>
      <c r="B26" s="38"/>
      <c r="C26" s="3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9" t="str">
        <f t="shared" si="0"/>
        <v xml:space="preserve"> </v>
      </c>
      <c r="Q26" s="39" t="str">
        <f t="shared" si="1"/>
        <v/>
      </c>
      <c r="R26" s="39" t="str">
        <f t="shared" si="2"/>
        <v xml:space="preserve"> </v>
      </c>
      <c r="S26" s="39" t="str">
        <f t="shared" si="3"/>
        <v/>
      </c>
    </row>
    <row r="27" spans="1:19" ht="24.95" customHeight="1" x14ac:dyDescent="0.25">
      <c r="A27" s="3"/>
      <c r="B27" s="38"/>
      <c r="C27" s="3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9" t="str">
        <f t="shared" si="0"/>
        <v xml:space="preserve"> </v>
      </c>
      <c r="Q27" s="39" t="str">
        <f t="shared" si="1"/>
        <v/>
      </c>
      <c r="R27" s="39" t="str">
        <f t="shared" si="2"/>
        <v xml:space="preserve"> </v>
      </c>
      <c r="S27" s="39" t="str">
        <f t="shared" si="3"/>
        <v/>
      </c>
    </row>
    <row r="28" spans="1:19" ht="24.95" customHeight="1" x14ac:dyDescent="0.25">
      <c r="A28" s="3"/>
      <c r="B28" s="38"/>
      <c r="C28" s="3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9" t="str">
        <f t="shared" si="0"/>
        <v xml:space="preserve"> </v>
      </c>
      <c r="Q28" s="39" t="str">
        <f t="shared" si="1"/>
        <v/>
      </c>
      <c r="R28" s="39" t="str">
        <f t="shared" si="2"/>
        <v xml:space="preserve"> </v>
      </c>
      <c r="S28" s="39" t="str">
        <f t="shared" si="3"/>
        <v/>
      </c>
    </row>
    <row r="29" spans="1:19" ht="24.95" customHeight="1" x14ac:dyDescent="0.25">
      <c r="A29" s="3"/>
      <c r="B29" s="38"/>
      <c r="C29" s="3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9" t="str">
        <f t="shared" si="0"/>
        <v xml:space="preserve"> </v>
      </c>
      <c r="Q29" s="39" t="str">
        <f t="shared" si="1"/>
        <v/>
      </c>
      <c r="R29" s="39" t="str">
        <f t="shared" si="2"/>
        <v xml:space="preserve"> </v>
      </c>
      <c r="S29" s="39" t="str">
        <f t="shared" si="3"/>
        <v/>
      </c>
    </row>
    <row r="30" spans="1:19" ht="24.95" customHeight="1" x14ac:dyDescent="0.25">
      <c r="A30" s="3"/>
      <c r="B30" s="38"/>
      <c r="C30" s="3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9" t="str">
        <f t="shared" si="0"/>
        <v xml:space="preserve"> </v>
      </c>
      <c r="Q30" s="39" t="str">
        <f t="shared" si="1"/>
        <v/>
      </c>
      <c r="R30" s="39" t="str">
        <f t="shared" si="2"/>
        <v xml:space="preserve"> </v>
      </c>
      <c r="S30" s="39" t="str">
        <f t="shared" si="3"/>
        <v/>
      </c>
    </row>
    <row r="31" spans="1:19" ht="24.95" customHeight="1" x14ac:dyDescent="0.25">
      <c r="A31" s="3"/>
      <c r="B31" s="38"/>
      <c r="C31" s="3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9" t="str">
        <f t="shared" si="0"/>
        <v xml:space="preserve"> </v>
      </c>
      <c r="Q31" s="39" t="str">
        <f t="shared" si="1"/>
        <v/>
      </c>
      <c r="R31" s="39" t="str">
        <f t="shared" si="2"/>
        <v xml:space="preserve"> </v>
      </c>
      <c r="S31" s="39" t="str">
        <f t="shared" si="3"/>
        <v/>
      </c>
    </row>
    <row r="32" spans="1:19" ht="24.95" customHeight="1" x14ac:dyDescent="0.25">
      <c r="A32" s="3"/>
      <c r="B32" s="38"/>
      <c r="C32" s="3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 t="str">
        <f t="shared" si="0"/>
        <v xml:space="preserve"> </v>
      </c>
      <c r="Q32" s="39" t="str">
        <f t="shared" si="1"/>
        <v/>
      </c>
      <c r="R32" s="39" t="str">
        <f t="shared" si="2"/>
        <v xml:space="preserve"> </v>
      </c>
      <c r="S32" s="39" t="str">
        <f t="shared" si="3"/>
        <v/>
      </c>
    </row>
    <row r="33" spans="1:19" ht="24.95" customHeight="1" x14ac:dyDescent="0.25">
      <c r="A33" s="3"/>
      <c r="B33" s="38"/>
      <c r="C33" s="3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9" t="str">
        <f t="shared" si="0"/>
        <v xml:space="preserve"> </v>
      </c>
      <c r="Q33" s="39" t="str">
        <f t="shared" si="1"/>
        <v/>
      </c>
      <c r="R33" s="39" t="str">
        <f t="shared" si="2"/>
        <v xml:space="preserve"> </v>
      </c>
      <c r="S33" s="39" t="str">
        <f t="shared" si="3"/>
        <v/>
      </c>
    </row>
    <row r="34" spans="1:19" ht="24.95" customHeight="1" x14ac:dyDescent="0.25">
      <c r="A34" s="3"/>
      <c r="B34" s="38"/>
      <c r="C34" s="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9" t="str">
        <f t="shared" si="0"/>
        <v xml:space="preserve"> </v>
      </c>
      <c r="Q34" s="39" t="str">
        <f t="shared" si="1"/>
        <v/>
      </c>
      <c r="R34" s="39" t="str">
        <f t="shared" si="2"/>
        <v xml:space="preserve"> </v>
      </c>
      <c r="S34" s="39" t="str">
        <f t="shared" si="3"/>
        <v/>
      </c>
    </row>
    <row r="35" spans="1:19" ht="24.95" customHeight="1" x14ac:dyDescent="0.25">
      <c r="A35" s="3"/>
      <c r="B35" s="38"/>
      <c r="C35" s="3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9" t="str">
        <f t="shared" si="0"/>
        <v xml:space="preserve"> </v>
      </c>
      <c r="Q35" s="39" t="str">
        <f t="shared" si="1"/>
        <v/>
      </c>
      <c r="R35" s="39" t="str">
        <f t="shared" si="2"/>
        <v xml:space="preserve"> </v>
      </c>
      <c r="S35" s="39" t="str">
        <f t="shared" si="3"/>
        <v/>
      </c>
    </row>
    <row r="36" spans="1:19" ht="24.95" customHeight="1" x14ac:dyDescent="0.25">
      <c r="A36" s="3"/>
      <c r="B36" s="38"/>
      <c r="C36" s="3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9" t="str">
        <f t="shared" si="0"/>
        <v xml:space="preserve"> </v>
      </c>
      <c r="Q36" s="39" t="str">
        <f t="shared" si="1"/>
        <v/>
      </c>
      <c r="R36" s="39" t="str">
        <f t="shared" si="2"/>
        <v xml:space="preserve"> </v>
      </c>
      <c r="S36" s="39" t="str">
        <f t="shared" si="3"/>
        <v/>
      </c>
    </row>
    <row r="37" spans="1:19" ht="24.95" customHeight="1" x14ac:dyDescent="0.25">
      <c r="A37" s="3"/>
      <c r="B37" s="38"/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 t="str">
        <f t="shared" si="0"/>
        <v xml:space="preserve"> </v>
      </c>
      <c r="Q37" s="39" t="str">
        <f t="shared" si="1"/>
        <v/>
      </c>
      <c r="R37" s="39" t="str">
        <f t="shared" si="2"/>
        <v xml:space="preserve"> </v>
      </c>
      <c r="S37" s="39" t="str">
        <f t="shared" si="3"/>
        <v/>
      </c>
    </row>
    <row r="38" spans="1:19" ht="24.95" customHeight="1" x14ac:dyDescent="0.25">
      <c r="A38" s="3"/>
      <c r="B38" s="38"/>
      <c r="C38" s="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 t="str">
        <f t="shared" si="0"/>
        <v xml:space="preserve"> </v>
      </c>
      <c r="Q38" s="39" t="str">
        <f t="shared" si="1"/>
        <v/>
      </c>
      <c r="R38" s="39" t="str">
        <f t="shared" si="2"/>
        <v xml:space="preserve"> </v>
      </c>
      <c r="S38" s="39" t="str">
        <f t="shared" si="3"/>
        <v/>
      </c>
    </row>
    <row r="39" spans="1:19" ht="24.95" customHeight="1" x14ac:dyDescent="0.25">
      <c r="A39" s="3"/>
      <c r="B39" s="38"/>
      <c r="C39" s="3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9" t="str">
        <f t="shared" si="0"/>
        <v xml:space="preserve"> </v>
      </c>
      <c r="Q39" s="39" t="str">
        <f t="shared" si="1"/>
        <v/>
      </c>
      <c r="R39" s="39" t="str">
        <f t="shared" si="2"/>
        <v xml:space="preserve"> </v>
      </c>
      <c r="S39" s="39" t="str">
        <f t="shared" si="3"/>
        <v/>
      </c>
    </row>
    <row r="40" spans="1:19" ht="24.95" customHeight="1" x14ac:dyDescent="0.25">
      <c r="A40" s="3"/>
      <c r="B40" s="38"/>
      <c r="C40" s="3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9" t="str">
        <f t="shared" si="0"/>
        <v xml:space="preserve"> </v>
      </c>
      <c r="Q40" s="39" t="str">
        <f t="shared" si="1"/>
        <v/>
      </c>
      <c r="R40" s="39" t="str">
        <f t="shared" si="2"/>
        <v xml:space="preserve"> </v>
      </c>
      <c r="S40" s="39" t="str">
        <f t="shared" si="3"/>
        <v/>
      </c>
    </row>
    <row r="41" spans="1:19" ht="24.95" customHeight="1" x14ac:dyDescent="0.25">
      <c r="A41" s="3"/>
      <c r="B41" s="38"/>
      <c r="C41" s="3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9" t="str">
        <f t="shared" si="0"/>
        <v xml:space="preserve"> </v>
      </c>
      <c r="Q41" s="39" t="str">
        <f t="shared" si="1"/>
        <v/>
      </c>
      <c r="R41" s="39" t="str">
        <f t="shared" si="2"/>
        <v xml:space="preserve"> </v>
      </c>
      <c r="S41" s="39" t="str">
        <f t="shared" si="3"/>
        <v/>
      </c>
    </row>
    <row r="42" spans="1:19" ht="24.95" customHeight="1" x14ac:dyDescent="0.25">
      <c r="A42" s="3"/>
      <c r="B42" s="38"/>
      <c r="C42" s="3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9" t="str">
        <f t="shared" si="0"/>
        <v xml:space="preserve"> </v>
      </c>
      <c r="Q42" s="39" t="str">
        <f t="shared" si="1"/>
        <v/>
      </c>
      <c r="R42" s="39" t="str">
        <f t="shared" si="2"/>
        <v xml:space="preserve"> </v>
      </c>
      <c r="S42" s="39" t="str">
        <f t="shared" si="3"/>
        <v/>
      </c>
    </row>
    <row r="43" spans="1:19" ht="24.95" customHeight="1" x14ac:dyDescent="0.25">
      <c r="A43" s="3"/>
      <c r="B43" s="38"/>
      <c r="C43" s="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9" t="str">
        <f t="shared" si="0"/>
        <v xml:space="preserve"> </v>
      </c>
      <c r="Q43" s="39" t="str">
        <f t="shared" si="1"/>
        <v/>
      </c>
      <c r="R43" s="39" t="str">
        <f t="shared" si="2"/>
        <v xml:space="preserve"> </v>
      </c>
      <c r="S43" s="39" t="str">
        <f t="shared" si="3"/>
        <v/>
      </c>
    </row>
    <row r="44" spans="1:19" ht="24.95" customHeight="1" x14ac:dyDescent="0.25">
      <c r="A44" s="3"/>
      <c r="B44" s="38"/>
      <c r="C44" s="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tr">
        <f t="shared" si="0"/>
        <v xml:space="preserve"> </v>
      </c>
      <c r="Q44" s="39" t="str">
        <f t="shared" si="1"/>
        <v/>
      </c>
      <c r="R44" s="39" t="str">
        <f t="shared" si="2"/>
        <v xml:space="preserve"> </v>
      </c>
      <c r="S44" s="39" t="str">
        <f t="shared" si="3"/>
        <v/>
      </c>
    </row>
    <row r="45" spans="1:19" ht="24.95" customHeight="1" x14ac:dyDescent="0.25">
      <c r="A45" s="3"/>
      <c r="B45" s="38"/>
      <c r="C45" s="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 t="str">
        <f t="shared" si="0"/>
        <v xml:space="preserve"> </v>
      </c>
      <c r="Q45" s="39" t="str">
        <f t="shared" si="1"/>
        <v/>
      </c>
      <c r="R45" s="39" t="str">
        <f t="shared" si="2"/>
        <v xml:space="preserve"> </v>
      </c>
      <c r="S45" s="39" t="str">
        <f t="shared" si="3"/>
        <v/>
      </c>
    </row>
    <row r="46" spans="1:19" ht="24.95" customHeight="1" x14ac:dyDescent="0.25">
      <c r="A46" s="3"/>
      <c r="B46" s="38"/>
      <c r="C46" s="3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tr">
        <f t="shared" si="0"/>
        <v xml:space="preserve"> </v>
      </c>
      <c r="Q46" s="39" t="str">
        <f t="shared" si="1"/>
        <v/>
      </c>
      <c r="R46" s="39" t="str">
        <f t="shared" si="2"/>
        <v xml:space="preserve"> </v>
      </c>
      <c r="S46" s="39" t="str">
        <f t="shared" si="3"/>
        <v/>
      </c>
    </row>
    <row r="47" spans="1:19" ht="24.95" customHeight="1" x14ac:dyDescent="0.25">
      <c r="A47" s="3"/>
      <c r="B47" s="38"/>
      <c r="C47" s="38"/>
      <c r="D47" s="4" t="s">
        <v>46</v>
      </c>
      <c r="E47" s="4" t="s">
        <v>46</v>
      </c>
      <c r="F47" s="4" t="s">
        <v>46</v>
      </c>
      <c r="G47" s="4" t="s">
        <v>46</v>
      </c>
      <c r="H47" s="4" t="s">
        <v>46</v>
      </c>
      <c r="I47" s="4" t="s">
        <v>46</v>
      </c>
      <c r="J47" s="4"/>
      <c r="K47" s="4" t="s">
        <v>46</v>
      </c>
      <c r="L47" s="4" t="s">
        <v>46</v>
      </c>
      <c r="M47" s="4" t="s">
        <v>46</v>
      </c>
      <c r="N47" s="4" t="s">
        <v>46</v>
      </c>
      <c r="O47" s="4"/>
      <c r="P47" s="39" t="str">
        <f t="shared" si="0"/>
        <v xml:space="preserve"> </v>
      </c>
      <c r="Q47" s="39" t="str">
        <f t="shared" si="1"/>
        <v/>
      </c>
      <c r="R47" s="39" t="str">
        <f t="shared" si="2"/>
        <v xml:space="preserve"> </v>
      </c>
      <c r="S47" s="39" t="str">
        <f t="shared" si="3"/>
        <v/>
      </c>
    </row>
    <row r="48" spans="1:19" ht="24.95" customHeight="1" x14ac:dyDescent="0.25">
      <c r="A48" s="3"/>
      <c r="B48" s="38"/>
      <c r="C48" s="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9" t="str">
        <f t="shared" si="0"/>
        <v xml:space="preserve"> </v>
      </c>
      <c r="Q48" s="39" t="str">
        <f t="shared" si="1"/>
        <v/>
      </c>
      <c r="R48" s="39" t="str">
        <f t="shared" si="2"/>
        <v xml:space="preserve"> </v>
      </c>
      <c r="S48" s="39" t="str">
        <f t="shared" si="3"/>
        <v/>
      </c>
    </row>
    <row r="49" spans="1:19" ht="24.95" customHeight="1" x14ac:dyDescent="0.25">
      <c r="A49" s="3"/>
      <c r="B49" s="38"/>
      <c r="C49" s="3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9" t="str">
        <f t="shared" si="0"/>
        <v xml:space="preserve"> </v>
      </c>
      <c r="Q49" s="39" t="str">
        <f t="shared" si="1"/>
        <v/>
      </c>
      <c r="R49" s="39" t="str">
        <f t="shared" si="2"/>
        <v xml:space="preserve"> </v>
      </c>
      <c r="S49" s="39" t="str">
        <f t="shared" si="3"/>
        <v/>
      </c>
    </row>
    <row r="50" spans="1:19" ht="24.95" customHeight="1" x14ac:dyDescent="0.25">
      <c r="A50" s="3"/>
      <c r="B50" s="38"/>
      <c r="C50" s="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 t="str">
        <f t="shared" si="0"/>
        <v xml:space="preserve"> </v>
      </c>
      <c r="Q50" s="39" t="str">
        <f t="shared" si="1"/>
        <v/>
      </c>
      <c r="R50" s="39" t="str">
        <f t="shared" si="2"/>
        <v xml:space="preserve"> </v>
      </c>
      <c r="S50" s="39" t="str">
        <f t="shared" si="3"/>
        <v/>
      </c>
    </row>
    <row r="51" spans="1:19" x14ac:dyDescent="0.25">
      <c r="A51" s="17" t="s">
        <v>21</v>
      </c>
      <c r="B51" s="17" t="s">
        <v>21</v>
      </c>
      <c r="C51" s="17" t="s">
        <v>21</v>
      </c>
      <c r="D51" s="17" t="s">
        <v>21</v>
      </c>
      <c r="E51" s="17" t="s">
        <v>21</v>
      </c>
      <c r="F51" s="17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>
        <v>4</v>
      </c>
      <c r="P51" s="17" t="s">
        <v>21</v>
      </c>
      <c r="Q51" s="17" t="s">
        <v>21</v>
      </c>
      <c r="R51" s="17" t="s">
        <v>21</v>
      </c>
      <c r="S51" s="17" t="s">
        <v>21</v>
      </c>
    </row>
    <row r="52" spans="1:19" ht="20.25" x14ac:dyDescent="0.3">
      <c r="A52" s="16" t="s">
        <v>26</v>
      </c>
      <c r="B52" s="17" t="s">
        <v>21</v>
      </c>
      <c r="C52" s="17"/>
      <c r="D52" s="17" t="s">
        <v>21</v>
      </c>
      <c r="E52" s="17" t="s">
        <v>21</v>
      </c>
      <c r="F52" s="17" t="s">
        <v>21</v>
      </c>
      <c r="G52" s="35" t="s">
        <v>30</v>
      </c>
      <c r="H52" s="35" t="s">
        <v>30</v>
      </c>
      <c r="I52" s="35" t="s">
        <v>30</v>
      </c>
      <c r="J52" s="35" t="s">
        <v>30</v>
      </c>
      <c r="K52" s="35" t="s">
        <v>30</v>
      </c>
      <c r="L52" s="35" t="s">
        <v>30</v>
      </c>
      <c r="M52" s="35" t="s">
        <v>30</v>
      </c>
      <c r="N52" s="35" t="s">
        <v>30</v>
      </c>
      <c r="O52" s="35" t="s">
        <v>30</v>
      </c>
      <c r="P52" s="35" t="s">
        <v>30</v>
      </c>
      <c r="Q52" s="35" t="s">
        <v>30</v>
      </c>
      <c r="R52" s="35" t="s">
        <v>30</v>
      </c>
      <c r="S52" s="35" t="s">
        <v>30</v>
      </c>
    </row>
    <row r="53" spans="1:19" ht="95.1" customHeight="1" x14ac:dyDescent="0.25">
      <c r="A53" s="18" t="s">
        <v>27</v>
      </c>
      <c r="B53" s="19" t="s">
        <v>38</v>
      </c>
      <c r="C53" s="20" t="s">
        <v>39</v>
      </c>
      <c r="D53" s="21" t="s">
        <v>40</v>
      </c>
      <c r="E53" s="31" t="s">
        <v>31</v>
      </c>
      <c r="F53" s="35" t="s">
        <v>30</v>
      </c>
      <c r="G53" s="35" t="s">
        <v>30</v>
      </c>
      <c r="H53" s="35" t="s">
        <v>30</v>
      </c>
      <c r="I53" s="35" t="s">
        <v>30</v>
      </c>
      <c r="J53" s="35" t="s">
        <v>30</v>
      </c>
      <c r="K53" s="35" t="s">
        <v>30</v>
      </c>
      <c r="L53" s="35" t="s">
        <v>30</v>
      </c>
      <c r="M53" s="35" t="s">
        <v>46</v>
      </c>
      <c r="N53" s="35" t="s">
        <v>30</v>
      </c>
      <c r="O53" s="35" t="s">
        <v>30</v>
      </c>
      <c r="P53" s="35" t="s">
        <v>30</v>
      </c>
      <c r="Q53" s="35" t="s">
        <v>30</v>
      </c>
      <c r="R53" s="35" t="s">
        <v>30</v>
      </c>
      <c r="S53" s="35" t="s">
        <v>30</v>
      </c>
    </row>
    <row r="54" spans="1:19" ht="24.95" customHeight="1" x14ac:dyDescent="0.25">
      <c r="A54" s="22" t="s">
        <v>41</v>
      </c>
      <c r="B54" s="23">
        <f>COUNTIFS(Q11:Q50, "Low", S11:S50, "Low")</f>
        <v>0</v>
      </c>
      <c r="C54" s="23">
        <f>COUNTIFS(Q11:Q50, "Moderate", S11:S50, "Low")</f>
        <v>0</v>
      </c>
      <c r="D54" s="23">
        <f>COUNTIFS(Q11:Q50, "High", S11:S50, "Low")</f>
        <v>0</v>
      </c>
      <c r="E54" s="31" t="s">
        <v>31</v>
      </c>
      <c r="F54" s="35" t="s">
        <v>30</v>
      </c>
      <c r="G54" s="35" t="s">
        <v>30</v>
      </c>
      <c r="H54" s="35" t="s">
        <v>30</v>
      </c>
      <c r="I54" s="35" t="s">
        <v>30</v>
      </c>
      <c r="J54" s="35" t="s">
        <v>30</v>
      </c>
      <c r="K54" s="35" t="s">
        <v>30</v>
      </c>
      <c r="L54" s="35" t="s">
        <v>30</v>
      </c>
      <c r="M54" s="35" t="s">
        <v>30</v>
      </c>
      <c r="N54" s="35" t="s">
        <v>30</v>
      </c>
      <c r="O54" s="35" t="s">
        <v>30</v>
      </c>
      <c r="P54" s="35" t="s">
        <v>30</v>
      </c>
      <c r="Q54" s="35" t="s">
        <v>30</v>
      </c>
      <c r="R54" s="35" t="s">
        <v>30</v>
      </c>
      <c r="S54" s="35" t="s">
        <v>30</v>
      </c>
    </row>
    <row r="55" spans="1:19" ht="24.95" customHeight="1" x14ac:dyDescent="0.25">
      <c r="A55" s="24" t="s">
        <v>42</v>
      </c>
      <c r="B55" s="23">
        <f>COUNTIFS(Q11:Q50, "Low", S11:S50, "Moderate")</f>
        <v>0</v>
      </c>
      <c r="C55" s="23">
        <f>COUNTIFS(Q11:Q50, "Moderate", S11:S50, "Moderate")</f>
        <v>0</v>
      </c>
      <c r="D55" s="23">
        <f>COUNTIFS(Q11:Q50, "High", S11:S50, "Moderate")</f>
        <v>0</v>
      </c>
      <c r="E55" s="34" t="s">
        <v>31</v>
      </c>
      <c r="F55" s="35" t="s">
        <v>30</v>
      </c>
      <c r="G55" s="35" t="s">
        <v>30</v>
      </c>
      <c r="H55" s="35" t="s">
        <v>30</v>
      </c>
      <c r="I55" s="35" t="s">
        <v>30</v>
      </c>
      <c r="J55" s="35" t="s">
        <v>30</v>
      </c>
      <c r="K55" s="35" t="s">
        <v>30</v>
      </c>
      <c r="L55" s="35" t="s">
        <v>30</v>
      </c>
      <c r="M55" s="35" t="s">
        <v>30</v>
      </c>
      <c r="N55" s="35" t="s">
        <v>30</v>
      </c>
      <c r="O55" s="35" t="s">
        <v>30</v>
      </c>
      <c r="P55" s="35" t="s">
        <v>30</v>
      </c>
      <c r="Q55" s="35" t="s">
        <v>30</v>
      </c>
      <c r="R55" s="35" t="s">
        <v>30</v>
      </c>
      <c r="S55" s="35" t="s">
        <v>30</v>
      </c>
    </row>
    <row r="56" spans="1:19" ht="24.95" customHeight="1" x14ac:dyDescent="0.25">
      <c r="A56" s="25" t="s">
        <v>43</v>
      </c>
      <c r="B56" s="23">
        <f>COUNTIFS(Q11:Q50, "Low", S11:S50, "High")</f>
        <v>0</v>
      </c>
      <c r="C56" s="23">
        <f>COUNTIFS(Q11:Q50, "Moderate", S11:S50, "High")</f>
        <v>0</v>
      </c>
      <c r="D56" s="23">
        <f>COUNTIFS(Q11:Q50, "High", S11:S50, "High")</f>
        <v>0</v>
      </c>
      <c r="E56" s="34" t="s">
        <v>31</v>
      </c>
      <c r="F56" s="35" t="s">
        <v>30</v>
      </c>
      <c r="G56" s="35" t="s">
        <v>30</v>
      </c>
      <c r="H56" s="35" t="s">
        <v>30</v>
      </c>
      <c r="I56" s="35" t="s">
        <v>30</v>
      </c>
      <c r="J56" s="35" t="s">
        <v>30</v>
      </c>
      <c r="K56" s="35" t="s">
        <v>30</v>
      </c>
      <c r="L56" s="35" t="s">
        <v>30</v>
      </c>
      <c r="M56" s="35" t="s">
        <v>30</v>
      </c>
      <c r="N56" s="35" t="s">
        <v>30</v>
      </c>
      <c r="O56" s="35" t="s">
        <v>30</v>
      </c>
      <c r="P56" s="35" t="s">
        <v>30</v>
      </c>
      <c r="Q56" s="35" t="s">
        <v>30</v>
      </c>
      <c r="R56" s="35" t="s">
        <v>30</v>
      </c>
      <c r="S56" s="35" t="s">
        <v>30</v>
      </c>
    </row>
    <row r="57" spans="1:19" ht="16.5" x14ac:dyDescent="0.25">
      <c r="A57" s="17" t="s">
        <v>21</v>
      </c>
      <c r="B57" s="17" t="s">
        <v>21</v>
      </c>
      <c r="C57" s="17" t="s">
        <v>21</v>
      </c>
      <c r="D57" s="17" t="s">
        <v>21</v>
      </c>
      <c r="E57" s="1"/>
      <c r="F57" s="35" t="s">
        <v>30</v>
      </c>
      <c r="G57" s="35" t="s">
        <v>30</v>
      </c>
      <c r="H57" s="35" t="s">
        <v>30</v>
      </c>
      <c r="I57" s="35" t="s">
        <v>30</v>
      </c>
      <c r="J57" s="35" t="s">
        <v>30</v>
      </c>
      <c r="K57" s="35" t="s">
        <v>30</v>
      </c>
      <c r="L57" s="35" t="s">
        <v>30</v>
      </c>
      <c r="M57" s="35" t="s">
        <v>30</v>
      </c>
      <c r="N57" s="35" t="s">
        <v>30</v>
      </c>
      <c r="O57" s="35" t="s">
        <v>30</v>
      </c>
      <c r="P57" s="35" t="s">
        <v>30</v>
      </c>
      <c r="Q57" s="35" t="s">
        <v>30</v>
      </c>
      <c r="R57" s="35" t="s">
        <v>30</v>
      </c>
      <c r="S57" s="35" t="s">
        <v>30</v>
      </c>
    </row>
    <row r="58" spans="1:19" ht="20.25" x14ac:dyDescent="0.3">
      <c r="A58" s="16" t="s">
        <v>28</v>
      </c>
      <c r="B58" s="17" t="s">
        <v>21</v>
      </c>
      <c r="C58" s="17" t="s">
        <v>21</v>
      </c>
      <c r="D58" s="17" t="s">
        <v>21</v>
      </c>
      <c r="E58" s="2" t="s">
        <v>21</v>
      </c>
      <c r="F58" s="35" t="s">
        <v>30</v>
      </c>
      <c r="G58" s="35" t="s">
        <v>30</v>
      </c>
      <c r="H58" s="35" t="s">
        <v>30</v>
      </c>
      <c r="I58" s="35" t="s">
        <v>30</v>
      </c>
      <c r="J58" s="35" t="s">
        <v>30</v>
      </c>
      <c r="K58" s="35" t="s">
        <v>30</v>
      </c>
      <c r="L58" s="35" t="s">
        <v>30</v>
      </c>
      <c r="M58" s="35" t="s">
        <v>30</v>
      </c>
      <c r="N58" s="35" t="s">
        <v>30</v>
      </c>
      <c r="O58" s="35" t="s">
        <v>30</v>
      </c>
      <c r="P58" s="35" t="s">
        <v>30</v>
      </c>
      <c r="Q58" s="35" t="s">
        <v>30</v>
      </c>
      <c r="R58" s="35" t="s">
        <v>30</v>
      </c>
      <c r="S58" s="35" t="s">
        <v>30</v>
      </c>
    </row>
    <row r="59" spans="1:19" ht="95.1" customHeight="1" x14ac:dyDescent="0.25">
      <c r="A59" s="18" t="s">
        <v>27</v>
      </c>
      <c r="B59" s="19" t="s">
        <v>38</v>
      </c>
      <c r="C59" s="20" t="s">
        <v>39</v>
      </c>
      <c r="D59" s="21" t="s">
        <v>40</v>
      </c>
      <c r="E59" s="34" t="s">
        <v>31</v>
      </c>
      <c r="F59" s="35" t="s">
        <v>30</v>
      </c>
      <c r="G59" s="35" t="s">
        <v>30</v>
      </c>
      <c r="H59" s="35" t="s">
        <v>30</v>
      </c>
      <c r="I59" s="35" t="s">
        <v>30</v>
      </c>
      <c r="J59" s="35" t="s">
        <v>30</v>
      </c>
      <c r="K59" s="35" t="s">
        <v>30</v>
      </c>
      <c r="L59" s="35" t="s">
        <v>30</v>
      </c>
      <c r="M59" s="35" t="s">
        <v>30</v>
      </c>
      <c r="N59" s="35" t="s">
        <v>30</v>
      </c>
      <c r="O59" s="35" t="s">
        <v>30</v>
      </c>
      <c r="P59" s="35" t="s">
        <v>30</v>
      </c>
      <c r="Q59" s="35" t="s">
        <v>30</v>
      </c>
      <c r="R59" s="35" t="s">
        <v>30</v>
      </c>
      <c r="S59" s="35" t="s">
        <v>30</v>
      </c>
    </row>
    <row r="60" spans="1:19" ht="24.95" customHeight="1" x14ac:dyDescent="0.25">
      <c r="A60" s="22" t="s">
        <v>41</v>
      </c>
      <c r="B60" s="26">
        <f>IFERROR(SUM(B54)/SUM(B54:D56),0)</f>
        <v>0</v>
      </c>
      <c r="C60" s="26">
        <f>IFERROR(SUM(C54)/SUM(B54:D56),0)</f>
        <v>0</v>
      </c>
      <c r="D60" s="26">
        <f>IFERROR(SUM(D54)/SUM(B54:D56),0)</f>
        <v>0</v>
      </c>
      <c r="E60" s="34" t="s">
        <v>31</v>
      </c>
      <c r="F60" s="35" t="s">
        <v>30</v>
      </c>
      <c r="G60" s="35" t="s">
        <v>30</v>
      </c>
      <c r="H60" s="35" t="s">
        <v>30</v>
      </c>
      <c r="I60" s="35" t="s">
        <v>30</v>
      </c>
      <c r="J60" s="35" t="s">
        <v>30</v>
      </c>
      <c r="K60" s="35" t="s">
        <v>30</v>
      </c>
      <c r="L60" s="35" t="s">
        <v>30</v>
      </c>
      <c r="M60" s="35" t="s">
        <v>30</v>
      </c>
      <c r="N60" s="35" t="s">
        <v>30</v>
      </c>
      <c r="O60" s="35" t="s">
        <v>30</v>
      </c>
      <c r="P60" s="35" t="s">
        <v>30</v>
      </c>
      <c r="Q60" s="35" t="s">
        <v>30</v>
      </c>
      <c r="R60" s="35" t="s">
        <v>30</v>
      </c>
      <c r="S60" s="35" t="s">
        <v>30</v>
      </c>
    </row>
    <row r="61" spans="1:19" ht="24.95" customHeight="1" x14ac:dyDescent="0.25">
      <c r="A61" s="24" t="s">
        <v>42</v>
      </c>
      <c r="B61" s="26">
        <f>IFERROR(SUM(B55)/SUM(B54:D56),0)</f>
        <v>0</v>
      </c>
      <c r="C61" s="26">
        <f>IFERROR(SUM(C55)/SUM(B54:D56),0)</f>
        <v>0</v>
      </c>
      <c r="D61" s="26">
        <f>IFERROR(SUM(D55)/SUM(B54:D56),0)</f>
        <v>0</v>
      </c>
      <c r="E61" s="34" t="s">
        <v>31</v>
      </c>
      <c r="F61" s="35" t="s">
        <v>30</v>
      </c>
      <c r="G61" s="35" t="s">
        <v>30</v>
      </c>
      <c r="H61" s="35" t="s">
        <v>30</v>
      </c>
      <c r="I61" s="35" t="s">
        <v>30</v>
      </c>
      <c r="J61" s="35" t="s">
        <v>30</v>
      </c>
      <c r="K61" s="35" t="s">
        <v>30</v>
      </c>
      <c r="L61" s="35" t="s">
        <v>30</v>
      </c>
      <c r="M61" s="35" t="s">
        <v>30</v>
      </c>
      <c r="N61" s="35" t="s">
        <v>30</v>
      </c>
      <c r="O61" s="35" t="s">
        <v>30</v>
      </c>
      <c r="P61" s="35" t="s">
        <v>30</v>
      </c>
      <c r="Q61" s="35" t="s">
        <v>30</v>
      </c>
      <c r="R61" s="35" t="s">
        <v>30</v>
      </c>
      <c r="S61" s="35" t="s">
        <v>30</v>
      </c>
    </row>
    <row r="62" spans="1:19" ht="24.95" customHeight="1" x14ac:dyDescent="0.25">
      <c r="A62" s="25" t="s">
        <v>43</v>
      </c>
      <c r="B62" s="26">
        <f>IFERROR(SUM(B56)/SUM(B54:D56),0)</f>
        <v>0</v>
      </c>
      <c r="C62" s="26">
        <f>IFERROR(SUM(C56)/SUM(B54:D56),0)</f>
        <v>0</v>
      </c>
      <c r="D62" s="26">
        <f>IFERROR(SUM(D56)/SUM(B54:D56),0)</f>
        <v>0</v>
      </c>
      <c r="E62" s="34" t="s">
        <v>31</v>
      </c>
      <c r="F62" s="35" t="s">
        <v>30</v>
      </c>
      <c r="G62" s="35" t="s">
        <v>30</v>
      </c>
      <c r="H62" s="35" t="s">
        <v>30</v>
      </c>
      <c r="I62" s="35" t="s">
        <v>30</v>
      </c>
      <c r="J62" s="35" t="s">
        <v>30</v>
      </c>
      <c r="K62" s="35" t="s">
        <v>30</v>
      </c>
      <c r="L62" s="35" t="s">
        <v>30</v>
      </c>
      <c r="M62" s="35" t="s">
        <v>30</v>
      </c>
      <c r="N62" s="35" t="s">
        <v>30</v>
      </c>
      <c r="O62" s="35" t="s">
        <v>30</v>
      </c>
      <c r="P62" s="35" t="s">
        <v>30</v>
      </c>
      <c r="Q62" s="35" t="s">
        <v>30</v>
      </c>
      <c r="R62" s="35" t="s">
        <v>30</v>
      </c>
      <c r="S62" s="35" t="s">
        <v>30</v>
      </c>
    </row>
    <row r="63" spans="1:19" ht="16.5" x14ac:dyDescent="0.25">
      <c r="A63" s="17" t="s">
        <v>21</v>
      </c>
      <c r="B63" s="17" t="s">
        <v>21</v>
      </c>
      <c r="C63" s="17" t="s">
        <v>21</v>
      </c>
      <c r="D63" s="17" t="s">
        <v>21</v>
      </c>
      <c r="E63" s="1"/>
      <c r="F63" s="35" t="s">
        <v>30</v>
      </c>
      <c r="G63" s="35" t="s">
        <v>30</v>
      </c>
      <c r="H63" s="35" t="s">
        <v>30</v>
      </c>
      <c r="I63" s="35" t="s">
        <v>30</v>
      </c>
      <c r="J63" s="35" t="s">
        <v>30</v>
      </c>
      <c r="K63" s="35" t="s">
        <v>30</v>
      </c>
      <c r="L63" s="35" t="s">
        <v>30</v>
      </c>
      <c r="M63" s="35" t="s">
        <v>30</v>
      </c>
      <c r="N63" s="35" t="s">
        <v>30</v>
      </c>
      <c r="O63" s="35" t="s">
        <v>30</v>
      </c>
      <c r="P63" s="35" t="s">
        <v>30</v>
      </c>
      <c r="Q63" s="35" t="s">
        <v>30</v>
      </c>
      <c r="R63" s="35" t="s">
        <v>30</v>
      </c>
      <c r="S63" s="35" t="s">
        <v>30</v>
      </c>
    </row>
    <row r="64" spans="1:19" ht="20.25" x14ac:dyDescent="0.3">
      <c r="A64" s="16" t="s">
        <v>50</v>
      </c>
      <c r="B64" s="17" t="s">
        <v>21</v>
      </c>
      <c r="C64" s="17" t="s">
        <v>21</v>
      </c>
      <c r="D64" s="17" t="s">
        <v>21</v>
      </c>
      <c r="E64" s="2" t="s">
        <v>21</v>
      </c>
      <c r="F64" s="35" t="s">
        <v>30</v>
      </c>
      <c r="G64" s="35" t="s">
        <v>30</v>
      </c>
      <c r="H64" s="35" t="s">
        <v>30</v>
      </c>
      <c r="I64" s="35" t="s">
        <v>30</v>
      </c>
      <c r="J64" s="35" t="s">
        <v>30</v>
      </c>
      <c r="K64" s="35" t="s">
        <v>30</v>
      </c>
      <c r="L64" s="35" t="s">
        <v>30</v>
      </c>
      <c r="M64" s="35" t="s">
        <v>30</v>
      </c>
      <c r="N64" s="35" t="s">
        <v>30</v>
      </c>
      <c r="O64" s="35" t="s">
        <v>30</v>
      </c>
      <c r="P64" s="35" t="s">
        <v>30</v>
      </c>
      <c r="Q64" s="35" t="s">
        <v>30</v>
      </c>
      <c r="R64" s="35" t="s">
        <v>30</v>
      </c>
      <c r="S64" s="35" t="s">
        <v>30</v>
      </c>
    </row>
    <row r="65" spans="1:19" ht="95.1" customHeight="1" x14ac:dyDescent="0.25">
      <c r="A65" s="18" t="s">
        <v>3</v>
      </c>
      <c r="B65" s="19" t="s">
        <v>2</v>
      </c>
      <c r="C65" s="20" t="s">
        <v>23</v>
      </c>
      <c r="D65" s="21" t="s">
        <v>1</v>
      </c>
      <c r="E65" s="34" t="s">
        <v>31</v>
      </c>
      <c r="F65" s="35" t="s">
        <v>30</v>
      </c>
      <c r="G65" s="35" t="s">
        <v>30</v>
      </c>
      <c r="H65" s="35" t="s">
        <v>30</v>
      </c>
      <c r="I65" s="35" t="s">
        <v>30</v>
      </c>
      <c r="J65" s="35" t="s">
        <v>30</v>
      </c>
      <c r="K65" s="35" t="s">
        <v>30</v>
      </c>
      <c r="L65" s="35" t="s">
        <v>30</v>
      </c>
      <c r="M65" s="35" t="s">
        <v>30</v>
      </c>
      <c r="N65" s="35" t="s">
        <v>30</v>
      </c>
      <c r="O65" s="35" t="s">
        <v>30</v>
      </c>
      <c r="P65" s="35" t="s">
        <v>30</v>
      </c>
      <c r="Q65" s="35" t="s">
        <v>30</v>
      </c>
      <c r="R65" s="35" t="s">
        <v>30</v>
      </c>
      <c r="S65" s="35" t="s">
        <v>30</v>
      </c>
    </row>
    <row r="66" spans="1:19" ht="24.95" customHeight="1" x14ac:dyDescent="0.25">
      <c r="A66" s="27" t="s">
        <v>44</v>
      </c>
      <c r="B66" s="28">
        <f>COUNTIFS(Q11:Q50, "Low")</f>
        <v>0</v>
      </c>
      <c r="C66" s="29">
        <f>COUNTIFS(Q11:Q50, "Moderate")</f>
        <v>0</v>
      </c>
      <c r="D66" s="30">
        <f>COUNTIFS(Q11:Q50, "High")</f>
        <v>0</v>
      </c>
      <c r="E66" s="34" t="s">
        <v>31</v>
      </c>
      <c r="F66" s="35" t="s">
        <v>30</v>
      </c>
      <c r="G66" s="35" t="s">
        <v>30</v>
      </c>
      <c r="H66" s="35" t="s">
        <v>30</v>
      </c>
      <c r="I66" s="35" t="s">
        <v>30</v>
      </c>
      <c r="J66" s="35" t="s">
        <v>30</v>
      </c>
      <c r="K66" s="35" t="s">
        <v>30</v>
      </c>
      <c r="L66" s="35" t="s">
        <v>30</v>
      </c>
      <c r="M66" s="35" t="s">
        <v>30</v>
      </c>
      <c r="N66" s="35" t="s">
        <v>30</v>
      </c>
      <c r="O66" s="35" t="s">
        <v>30</v>
      </c>
      <c r="P66" s="35" t="s">
        <v>30</v>
      </c>
      <c r="Q66" s="35" t="s">
        <v>30</v>
      </c>
      <c r="R66" s="35" t="s">
        <v>30</v>
      </c>
      <c r="S66" s="35" t="s">
        <v>30</v>
      </c>
    </row>
    <row r="67" spans="1:19" ht="24.95" customHeight="1" x14ac:dyDescent="0.25">
      <c r="A67" s="27" t="s">
        <v>45</v>
      </c>
      <c r="B67" s="28">
        <f>COUNTIFS(S11:S50, "Low")</f>
        <v>0</v>
      </c>
      <c r="C67" s="29">
        <f>COUNTIFS(S11:S50, "Moderate")</f>
        <v>0</v>
      </c>
      <c r="D67" s="30">
        <f>COUNTIFS(S11:S50, "High")</f>
        <v>0</v>
      </c>
      <c r="E67" s="34" t="s">
        <v>31</v>
      </c>
      <c r="F67" s="35" t="s">
        <v>30</v>
      </c>
      <c r="G67" s="35" t="s">
        <v>30</v>
      </c>
      <c r="H67" s="35" t="s">
        <v>30</v>
      </c>
      <c r="I67" s="35" t="s">
        <v>30</v>
      </c>
      <c r="J67" s="35" t="s">
        <v>30</v>
      </c>
      <c r="K67" s="35" t="s">
        <v>30</v>
      </c>
      <c r="L67" s="35" t="s">
        <v>30</v>
      </c>
      <c r="M67" s="35" t="s">
        <v>30</v>
      </c>
      <c r="N67" s="35" t="s">
        <v>30</v>
      </c>
      <c r="O67" s="35" t="s">
        <v>30</v>
      </c>
      <c r="P67" s="35" t="s">
        <v>30</v>
      </c>
      <c r="Q67" s="35" t="s">
        <v>30</v>
      </c>
      <c r="R67" s="35" t="s">
        <v>30</v>
      </c>
      <c r="S67" s="35" t="s">
        <v>30</v>
      </c>
    </row>
    <row r="68" spans="1:19" x14ac:dyDescent="0.25">
      <c r="A68" s="17" t="s">
        <v>0</v>
      </c>
    </row>
  </sheetData>
  <mergeCells count="1">
    <mergeCell ref="A2:S2"/>
  </mergeCells>
  <conditionalFormatting sqref="P9">
    <cfRule type="cellIs" dxfId="31" priority="15" stopIfTrue="1" operator="between">
      <formula>4</formula>
      <formula>8</formula>
    </cfRule>
    <cfRule type="cellIs" dxfId="30" priority="16" stopIfTrue="1" operator="between">
      <formula>9</formula>
      <formula>21</formula>
    </cfRule>
  </conditionalFormatting>
  <conditionalFormatting sqref="R9">
    <cfRule type="cellIs" dxfId="29" priority="13" stopIfTrue="1" operator="between">
      <formula>2</formula>
      <formula>3</formula>
    </cfRule>
    <cfRule type="cellIs" dxfId="28" priority="14" stopIfTrue="1" operator="between">
      <formula>4</formula>
      <formula>15</formula>
    </cfRule>
  </conditionalFormatting>
  <conditionalFormatting sqref="P11:P50">
    <cfRule type="cellIs" dxfId="27" priority="10" operator="between">
      <formula>4</formula>
      <formula>8</formula>
    </cfRule>
    <cfRule type="cellIs" dxfId="26" priority="11" operator="between">
      <formula>9</formula>
      <formula>21</formula>
    </cfRule>
    <cfRule type="cellIs" dxfId="25" priority="12" operator="between">
      <formula>0</formula>
      <formula>4</formula>
    </cfRule>
  </conditionalFormatting>
  <conditionalFormatting sqref="R11:R50">
    <cfRule type="cellIs" dxfId="24" priority="7" operator="between">
      <formula>2</formula>
      <formula>3</formula>
    </cfRule>
    <cfRule type="cellIs" dxfId="23" priority="8" operator="between">
      <formula>4</formula>
      <formula>15</formula>
    </cfRule>
    <cfRule type="cellIs" dxfId="22" priority="9" operator="between">
      <formula>0</formula>
      <formula>1</formula>
    </cfRule>
  </conditionalFormatting>
  <conditionalFormatting sqref="Q11:Q50">
    <cfRule type="containsText" dxfId="21" priority="4" operator="containsText" text="High">
      <formula>NOT(ISERROR(SEARCH("High",Q11)))</formula>
    </cfRule>
    <cfRule type="containsText" dxfId="20" priority="5" operator="containsText" text="Moderate">
      <formula>NOT(ISERROR(SEARCH("Moderate",Q11)))</formula>
    </cfRule>
    <cfRule type="containsText" dxfId="19" priority="6" operator="containsText" text="Low">
      <formula>NOT(ISERROR(SEARCH("Low",Q11)))</formula>
    </cfRule>
  </conditionalFormatting>
  <conditionalFormatting sqref="S11:S50">
    <cfRule type="containsText" dxfId="18" priority="1" operator="containsText" text="High">
      <formula>NOT(ISERROR(SEARCH("High",S11)))</formula>
    </cfRule>
    <cfRule type="containsText" dxfId="17" priority="2" operator="containsText" text="Moderate">
      <formula>NOT(ISERROR(SEARCH("Moderate",S11)))</formula>
    </cfRule>
    <cfRule type="containsText" dxfId="16" priority="3" operator="containsText" text="Low">
      <formula>NOT(ISERROR(SEARCH("Low",S11)))</formula>
    </cfRule>
  </conditionalFormatting>
  <dataValidations count="7">
    <dataValidation allowBlank="1" showInputMessage="1" showErrorMessage="1" prompt="Type student grade." sqref="C11:C50" xr:uid="{80F2B275-8FD1-B242-902E-68967F780C4B}"/>
    <dataValidation allowBlank="1" showInputMessage="1" showErrorMessage="1" prompt="Type student ID." sqref="B11:B50" xr:uid="{43F195E2-1B70-0340-9CF0-23A21F54076C}"/>
    <dataValidation allowBlank="1" showInputMessage="1" showErrorMessage="1" prompt="Insert rating of 0, 1, 2, or 3." sqref="D11:O50" xr:uid="{B09838B6-32C7-174C-9859-2E4266FB04DE}"/>
    <dataValidation allowBlank="1" showInputMessage="1" showErrorMessage="1" prompt="0 = Never_x000a_1 = Occasionally_x000a_2 = Sometimes_x000a_3 = Frequently" sqref="A7" xr:uid="{63DF06FE-CD3B-9D40-8C12-516CC75AEDD1}"/>
    <dataValidation allowBlank="1" showInputMessage="1" showErrorMessage="1" prompt="Type student's first and last name. Rate one student at a time, individually, across all internalizing and externalizing behavior items, before moving on to another student. " sqref="A11:A50" xr:uid="{073F8490-744E-1E49-8ED2-9335DD090346}"/>
    <dataValidation allowBlank="1" showInputMessage="1" showErrorMessage="1" prompt="Rate one student at a time, individually, across all internalizing and externalizing behavior items, before moving on to another student. " sqref="A8" xr:uid="{9F23D34D-C5C1-D74F-93C6-FFA173BFD540}"/>
    <dataValidation allowBlank="1" showInputMessage="1" showErrorMessage="1" promptTitle="Reference: " prompt="         Drummond, T. (1994). The Student Risk Screening Scale (SRSS). Grants Pass, OR: Josephine County Mental Health Program._x000a_          Lane, K. L. &amp; Menzies, H. M. (2009). Student Risk Screening Scale for Early Internalizing and Externalizing Behavior " sqref="A2" xr:uid="{9CB5873F-983D-504B-A7B8-AE06DC9483FF}"/>
  </dataValidations>
  <pageMargins left="0.7" right="0.7" top="0.75" bottom="0.75" header="0.3" footer="0.3"/>
  <pageSetup scale="35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CFD51-8B60-9E41-A6C1-D02DC9787829}">
  <sheetPr>
    <pageSetUpPr fitToPage="1"/>
  </sheetPr>
  <dimension ref="A1:T68"/>
  <sheetViews>
    <sheetView showGridLines="0" zoomScaleNormal="100" workbookViewId="0">
      <pane ySplit="9" topLeftCell="A10" activePane="bottomLeft" state="frozen"/>
      <selection pane="bottomLeft"/>
    </sheetView>
  </sheetViews>
  <sheetFormatPr defaultColWidth="0" defaultRowHeight="15.75" zeroHeight="1" x14ac:dyDescent="0.25"/>
  <cols>
    <col min="1" max="1" width="54.875" customWidth="1"/>
    <col min="2" max="2" width="8.375" customWidth="1"/>
    <col min="3" max="15" width="7.875" customWidth="1"/>
    <col min="16" max="16" width="10.875" customWidth="1"/>
    <col min="17" max="17" width="25.875" customWidth="1"/>
    <col min="18" max="18" width="10.875" customWidth="1"/>
    <col min="19" max="19" width="25.875" customWidth="1"/>
    <col min="20" max="20" width="10.875" customWidth="1"/>
    <col min="21" max="16384" width="10.875" hidden="1"/>
  </cols>
  <sheetData>
    <row r="1" spans="1:19" ht="11.1" customHeight="1" x14ac:dyDescent="0.25">
      <c r="A1" s="31" t="s">
        <v>48</v>
      </c>
      <c r="B1" s="32" t="s">
        <v>30</v>
      </c>
      <c r="C1" s="32" t="s">
        <v>30</v>
      </c>
      <c r="D1" s="32" t="s">
        <v>30</v>
      </c>
      <c r="E1" s="32" t="s">
        <v>30</v>
      </c>
      <c r="F1" s="32" t="s">
        <v>30</v>
      </c>
      <c r="G1" s="32" t="s">
        <v>30</v>
      </c>
      <c r="H1" s="32" t="s">
        <v>30</v>
      </c>
      <c r="I1" s="32" t="s">
        <v>30</v>
      </c>
      <c r="J1" s="32" t="s">
        <v>30</v>
      </c>
      <c r="K1" s="32" t="s">
        <v>30</v>
      </c>
      <c r="L1" s="32" t="s">
        <v>30</v>
      </c>
      <c r="M1" s="32" t="s">
        <v>30</v>
      </c>
      <c r="N1" s="32" t="s">
        <v>30</v>
      </c>
      <c r="O1" s="32" t="s">
        <v>30</v>
      </c>
      <c r="P1" s="32" t="s">
        <v>30</v>
      </c>
      <c r="Q1" s="32" t="s">
        <v>30</v>
      </c>
      <c r="R1" s="32" t="s">
        <v>30</v>
      </c>
      <c r="S1" s="32" t="s">
        <v>30</v>
      </c>
    </row>
    <row r="2" spans="1:19" ht="63" customHeight="1" x14ac:dyDescent="0.25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20.25" x14ac:dyDescent="0.3">
      <c r="A3" s="33" t="s">
        <v>33</v>
      </c>
      <c r="B3" s="32" t="s">
        <v>30</v>
      </c>
      <c r="C3" s="32" t="s">
        <v>30</v>
      </c>
      <c r="D3" s="32" t="s">
        <v>30</v>
      </c>
      <c r="E3" s="32" t="s">
        <v>30</v>
      </c>
      <c r="F3" s="32" t="s">
        <v>30</v>
      </c>
      <c r="G3" s="32" t="s">
        <v>30</v>
      </c>
      <c r="H3" s="32" t="s">
        <v>30</v>
      </c>
      <c r="I3" s="32" t="s">
        <v>30</v>
      </c>
      <c r="J3" s="32" t="s">
        <v>30</v>
      </c>
      <c r="K3" s="32" t="s">
        <v>30</v>
      </c>
      <c r="L3" s="32" t="s">
        <v>30</v>
      </c>
      <c r="M3" s="32" t="s">
        <v>30</v>
      </c>
      <c r="N3" s="32" t="s">
        <v>30</v>
      </c>
      <c r="O3" s="32" t="s">
        <v>30</v>
      </c>
      <c r="P3" s="32" t="s">
        <v>30</v>
      </c>
      <c r="Q3" s="32" t="s">
        <v>30</v>
      </c>
      <c r="R3" s="32" t="s">
        <v>30</v>
      </c>
      <c r="S3" s="32" t="s">
        <v>30</v>
      </c>
    </row>
    <row r="4" spans="1:19" ht="20.25" x14ac:dyDescent="0.3">
      <c r="A4" s="33" t="s">
        <v>34</v>
      </c>
      <c r="B4" s="32" t="s">
        <v>30</v>
      </c>
      <c r="C4" s="32" t="s">
        <v>30</v>
      </c>
      <c r="D4" s="32" t="s">
        <v>30</v>
      </c>
      <c r="E4" s="32" t="s">
        <v>30</v>
      </c>
      <c r="F4" s="32" t="s">
        <v>30</v>
      </c>
      <c r="G4" s="32" t="s">
        <v>30</v>
      </c>
      <c r="H4" s="32" t="s">
        <v>30</v>
      </c>
      <c r="I4" s="32" t="s">
        <v>30</v>
      </c>
      <c r="J4" s="32" t="s">
        <v>30</v>
      </c>
      <c r="K4" s="32" t="s">
        <v>30</v>
      </c>
      <c r="L4" s="32" t="s">
        <v>30</v>
      </c>
      <c r="M4" s="32" t="s">
        <v>30</v>
      </c>
      <c r="N4" s="32" t="s">
        <v>30</v>
      </c>
      <c r="O4" s="32" t="s">
        <v>30</v>
      </c>
      <c r="P4" s="32" t="s">
        <v>30</v>
      </c>
      <c r="Q4" s="32" t="s">
        <v>30</v>
      </c>
      <c r="R4" s="32" t="s">
        <v>30</v>
      </c>
      <c r="S4" s="32" t="s">
        <v>30</v>
      </c>
    </row>
    <row r="5" spans="1:19" ht="20.25" x14ac:dyDescent="0.3">
      <c r="A5" s="33" t="s">
        <v>35</v>
      </c>
      <c r="B5" s="32" t="s">
        <v>30</v>
      </c>
      <c r="C5" s="32" t="s">
        <v>30</v>
      </c>
      <c r="D5" s="32" t="s">
        <v>30</v>
      </c>
      <c r="E5" s="32" t="s">
        <v>30</v>
      </c>
      <c r="F5" s="32" t="s">
        <v>30</v>
      </c>
      <c r="G5" s="32" t="s">
        <v>30</v>
      </c>
      <c r="H5" s="32" t="s">
        <v>30</v>
      </c>
      <c r="I5" s="32" t="s">
        <v>30</v>
      </c>
      <c r="J5" s="32" t="s">
        <v>30</v>
      </c>
      <c r="K5" s="32" t="s">
        <v>30</v>
      </c>
      <c r="L5" s="32" t="s">
        <v>30</v>
      </c>
      <c r="M5" s="32" t="s">
        <v>30</v>
      </c>
      <c r="N5" s="32" t="s">
        <v>30</v>
      </c>
      <c r="O5" s="32" t="s">
        <v>30</v>
      </c>
      <c r="P5" s="32" t="s">
        <v>30</v>
      </c>
      <c r="Q5" s="32" t="s">
        <v>30</v>
      </c>
      <c r="R5" s="32" t="s">
        <v>30</v>
      </c>
      <c r="S5" s="32" t="s">
        <v>30</v>
      </c>
    </row>
    <row r="6" spans="1:19" ht="20.25" x14ac:dyDescent="0.3">
      <c r="A6" s="33" t="s">
        <v>36</v>
      </c>
      <c r="B6" s="32" t="s">
        <v>30</v>
      </c>
      <c r="C6" s="32" t="s">
        <v>30</v>
      </c>
      <c r="D6" s="32" t="s">
        <v>30</v>
      </c>
      <c r="E6" s="32" t="s">
        <v>30</v>
      </c>
      <c r="F6" s="32" t="s">
        <v>30</v>
      </c>
      <c r="G6" s="32" t="s">
        <v>30</v>
      </c>
      <c r="H6" s="32" t="s">
        <v>30</v>
      </c>
      <c r="I6" s="32" t="s">
        <v>30</v>
      </c>
      <c r="J6" s="32" t="s">
        <v>30</v>
      </c>
      <c r="K6" s="32" t="s">
        <v>30</v>
      </c>
      <c r="L6" s="32" t="s">
        <v>30</v>
      </c>
      <c r="M6" s="32" t="s">
        <v>30</v>
      </c>
      <c r="N6" s="32" t="s">
        <v>30</v>
      </c>
      <c r="O6" s="32" t="s">
        <v>30</v>
      </c>
      <c r="P6" s="32" t="s">
        <v>30</v>
      </c>
      <c r="Q6" s="32" t="s">
        <v>30</v>
      </c>
      <c r="R6" s="32" t="s">
        <v>30</v>
      </c>
      <c r="S6" s="32" t="s">
        <v>30</v>
      </c>
    </row>
    <row r="7" spans="1:19" ht="23.1" customHeight="1" x14ac:dyDescent="0.25">
      <c r="A7" s="36" t="s">
        <v>32</v>
      </c>
      <c r="B7" s="32" t="s">
        <v>30</v>
      </c>
      <c r="C7" s="32" t="s">
        <v>30</v>
      </c>
      <c r="D7" s="32" t="s">
        <v>30</v>
      </c>
      <c r="E7" s="32" t="s">
        <v>30</v>
      </c>
      <c r="F7" s="32" t="s">
        <v>30</v>
      </c>
      <c r="G7" s="32" t="s">
        <v>30</v>
      </c>
      <c r="H7" s="32" t="s">
        <v>30</v>
      </c>
      <c r="I7" s="32" t="s">
        <v>30</v>
      </c>
      <c r="J7" s="32" t="s">
        <v>30</v>
      </c>
      <c r="K7" s="32" t="s">
        <v>30</v>
      </c>
      <c r="L7" s="32" t="s">
        <v>30</v>
      </c>
      <c r="M7" s="32" t="s">
        <v>30</v>
      </c>
      <c r="N7" s="32" t="s">
        <v>30</v>
      </c>
      <c r="O7" s="32" t="s">
        <v>30</v>
      </c>
      <c r="P7" s="32" t="s">
        <v>30</v>
      </c>
      <c r="Q7" s="32" t="s">
        <v>30</v>
      </c>
      <c r="R7" s="32" t="s">
        <v>30</v>
      </c>
      <c r="S7" s="32" t="s">
        <v>30</v>
      </c>
    </row>
    <row r="8" spans="1:19" ht="18" x14ac:dyDescent="0.25">
      <c r="A8" s="37" t="s">
        <v>37</v>
      </c>
      <c r="B8" s="32" t="s">
        <v>30</v>
      </c>
      <c r="C8" s="32" t="s">
        <v>30</v>
      </c>
      <c r="D8" s="32" t="s">
        <v>30</v>
      </c>
      <c r="E8" s="32" t="s">
        <v>30</v>
      </c>
      <c r="F8" s="32" t="s">
        <v>30</v>
      </c>
      <c r="G8" s="32" t="s">
        <v>30</v>
      </c>
      <c r="H8" s="32" t="s">
        <v>30</v>
      </c>
      <c r="I8" s="32" t="s">
        <v>30</v>
      </c>
      <c r="J8" s="32" t="s">
        <v>30</v>
      </c>
      <c r="K8" s="32" t="s">
        <v>30</v>
      </c>
      <c r="L8" s="32" t="s">
        <v>30</v>
      </c>
      <c r="M8" s="32" t="s">
        <v>30</v>
      </c>
      <c r="N8" s="32" t="s">
        <v>30</v>
      </c>
      <c r="O8" s="32" t="s">
        <v>30</v>
      </c>
      <c r="P8" s="32" t="s">
        <v>30</v>
      </c>
      <c r="Q8" s="32" t="s">
        <v>30</v>
      </c>
      <c r="R8" s="32" t="s">
        <v>30</v>
      </c>
      <c r="S8" s="32" t="s">
        <v>30</v>
      </c>
    </row>
    <row r="9" spans="1:19" ht="124.5" x14ac:dyDescent="0.25">
      <c r="A9" s="14" t="s">
        <v>5</v>
      </c>
      <c r="B9" s="7" t="s">
        <v>24</v>
      </c>
      <c r="C9" s="7" t="s">
        <v>47</v>
      </c>
      <c r="D9" s="8" t="s">
        <v>18</v>
      </c>
      <c r="E9" s="8" t="s">
        <v>19</v>
      </c>
      <c r="F9" s="8" t="s">
        <v>17</v>
      </c>
      <c r="G9" s="8" t="s">
        <v>16</v>
      </c>
      <c r="H9" s="8" t="s">
        <v>15</v>
      </c>
      <c r="I9" s="8" t="s">
        <v>14</v>
      </c>
      <c r="J9" s="8" t="s">
        <v>13</v>
      </c>
      <c r="K9" s="10" t="s">
        <v>12</v>
      </c>
      <c r="L9" s="10" t="s">
        <v>11</v>
      </c>
      <c r="M9" s="10" t="s">
        <v>10</v>
      </c>
      <c r="N9" s="10" t="s">
        <v>9</v>
      </c>
      <c r="O9" s="10" t="s">
        <v>8</v>
      </c>
      <c r="P9" s="9" t="s">
        <v>7</v>
      </c>
      <c r="Q9" s="7" t="s">
        <v>20</v>
      </c>
      <c r="R9" s="10" t="s">
        <v>6</v>
      </c>
      <c r="S9" s="11" t="s">
        <v>22</v>
      </c>
    </row>
    <row r="10" spans="1:19" ht="30.95" customHeight="1" x14ac:dyDescent="0.25">
      <c r="A10" s="15" t="s">
        <v>29</v>
      </c>
      <c r="B10" s="5">
        <v>1234</v>
      </c>
      <c r="C10" s="5"/>
      <c r="D10" s="5">
        <v>0</v>
      </c>
      <c r="E10" s="5">
        <v>0</v>
      </c>
      <c r="F10" s="5">
        <v>3</v>
      </c>
      <c r="G10" s="5">
        <v>1</v>
      </c>
      <c r="H10" s="5">
        <v>3</v>
      </c>
      <c r="I10" s="5">
        <v>2</v>
      </c>
      <c r="J10" s="5">
        <v>0</v>
      </c>
      <c r="K10" s="5">
        <v>0</v>
      </c>
      <c r="L10" s="5">
        <v>0</v>
      </c>
      <c r="M10" s="5">
        <v>2</v>
      </c>
      <c r="N10" s="5">
        <v>1</v>
      </c>
      <c r="O10" s="5">
        <v>0</v>
      </c>
      <c r="P10" s="5">
        <v>13</v>
      </c>
      <c r="Q10" s="5" t="s">
        <v>4</v>
      </c>
      <c r="R10" s="6">
        <v>9</v>
      </c>
      <c r="S10" s="5" t="s">
        <v>25</v>
      </c>
    </row>
    <row r="11" spans="1:19" ht="24.95" customHeight="1" x14ac:dyDescent="0.25">
      <c r="A11" s="3"/>
      <c r="B11" s="38"/>
      <c r="C11" s="38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39" t="str">
        <f>IF(ISBLANK($J11)," ",SUM($D11:$J11))</f>
        <v xml:space="preserve"> </v>
      </c>
      <c r="Q11" s="39" t="str">
        <f>IF(P11&lt;=3,"Low",IF(P11&lt;=8,"Moderate",IF(P11&lt;=21,"High","")))</f>
        <v/>
      </c>
      <c r="R11" s="39" t="str">
        <f>IF(ISBLANK($O11)," ",SUM($K11:$O11))</f>
        <v xml:space="preserve"> </v>
      </c>
      <c r="S11" s="39" t="str">
        <f>IF(R11&lt;=1,"Low",IF(R11&lt;=3,"Moderate",IF(R11&lt;=15,"High","")))</f>
        <v/>
      </c>
    </row>
    <row r="12" spans="1:19" ht="24.95" customHeight="1" x14ac:dyDescent="0.25">
      <c r="A12" s="3"/>
      <c r="B12" s="38"/>
      <c r="C12" s="3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39" t="str">
        <f t="shared" ref="P12:P50" si="0">IF(ISBLANK($J12)," ",SUM($D12:$J12))</f>
        <v xml:space="preserve"> </v>
      </c>
      <c r="Q12" s="39" t="str">
        <f t="shared" ref="Q12:Q50" si="1">IF(P12&lt;=3,"Low",IF(P12&lt;=8,"Moderate",IF(P12&lt;=21,"High","")))</f>
        <v/>
      </c>
      <c r="R12" s="39" t="str">
        <f t="shared" ref="R12:R50" si="2">IF(ISBLANK($O12)," ",SUM($K12:$O12))</f>
        <v xml:space="preserve"> </v>
      </c>
      <c r="S12" s="39" t="str">
        <f t="shared" ref="S12:S50" si="3">IF(R12&lt;=1,"Low",IF(R12&lt;=3,"Moderate",IF(R12&lt;=15,"High","")))</f>
        <v/>
      </c>
    </row>
    <row r="13" spans="1:19" ht="24.95" customHeight="1" x14ac:dyDescent="0.25">
      <c r="A13" s="3"/>
      <c r="B13" s="38"/>
      <c r="C13" s="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39" t="str">
        <f t="shared" si="0"/>
        <v xml:space="preserve"> </v>
      </c>
      <c r="Q13" s="39" t="str">
        <f t="shared" si="1"/>
        <v/>
      </c>
      <c r="R13" s="39" t="str">
        <f t="shared" si="2"/>
        <v xml:space="preserve"> </v>
      </c>
      <c r="S13" s="39" t="str">
        <f t="shared" si="3"/>
        <v/>
      </c>
    </row>
    <row r="14" spans="1:19" ht="24.95" customHeight="1" x14ac:dyDescent="0.25">
      <c r="A14" s="3"/>
      <c r="B14" s="38"/>
      <c r="C14" s="38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39" t="str">
        <f t="shared" si="0"/>
        <v xml:space="preserve"> </v>
      </c>
      <c r="Q14" s="39" t="str">
        <f t="shared" si="1"/>
        <v/>
      </c>
      <c r="R14" s="39" t="str">
        <f t="shared" si="2"/>
        <v xml:space="preserve"> </v>
      </c>
      <c r="S14" s="39" t="str">
        <f t="shared" si="3"/>
        <v/>
      </c>
    </row>
    <row r="15" spans="1:19" ht="24.95" customHeight="1" x14ac:dyDescent="0.25">
      <c r="A15" s="3"/>
      <c r="B15" s="38"/>
      <c r="C15" s="38"/>
      <c r="D15" s="4"/>
      <c r="E15" s="4"/>
      <c r="F15" s="12"/>
      <c r="G15" s="4"/>
      <c r="H15" s="4"/>
      <c r="I15" s="4"/>
      <c r="J15" s="4"/>
      <c r="K15" s="4"/>
      <c r="L15" s="4"/>
      <c r="M15" s="4"/>
      <c r="N15" s="4"/>
      <c r="O15" s="4"/>
      <c r="P15" s="39" t="str">
        <f t="shared" si="0"/>
        <v xml:space="preserve"> </v>
      </c>
      <c r="Q15" s="39" t="str">
        <f t="shared" si="1"/>
        <v/>
      </c>
      <c r="R15" s="39" t="str">
        <f t="shared" si="2"/>
        <v xml:space="preserve"> </v>
      </c>
      <c r="S15" s="39" t="str">
        <f t="shared" si="3"/>
        <v/>
      </c>
    </row>
    <row r="16" spans="1:19" ht="24.95" customHeight="1" x14ac:dyDescent="0.25">
      <c r="A16" s="3"/>
      <c r="B16" s="38"/>
      <c r="C16" s="38"/>
      <c r="D16" s="4"/>
      <c r="E16" s="4"/>
      <c r="F16" s="13"/>
      <c r="G16" s="4"/>
      <c r="H16" s="4"/>
      <c r="I16" s="4"/>
      <c r="J16" s="4"/>
      <c r="K16" s="4"/>
      <c r="L16" s="4"/>
      <c r="M16" s="4"/>
      <c r="N16" s="4"/>
      <c r="O16" s="4"/>
      <c r="P16" s="39" t="str">
        <f t="shared" si="0"/>
        <v xml:space="preserve"> </v>
      </c>
      <c r="Q16" s="39" t="str">
        <f t="shared" si="1"/>
        <v/>
      </c>
      <c r="R16" s="39" t="str">
        <f t="shared" si="2"/>
        <v xml:space="preserve"> </v>
      </c>
      <c r="S16" s="39" t="str">
        <f t="shared" si="3"/>
        <v/>
      </c>
    </row>
    <row r="17" spans="1:19" ht="24.95" customHeight="1" x14ac:dyDescent="0.25">
      <c r="A17" s="3"/>
      <c r="B17" s="38"/>
      <c r="C17" s="38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39" t="str">
        <f t="shared" si="0"/>
        <v xml:space="preserve"> </v>
      </c>
      <c r="Q17" s="39" t="str">
        <f t="shared" si="1"/>
        <v/>
      </c>
      <c r="R17" s="39" t="str">
        <f t="shared" si="2"/>
        <v xml:space="preserve"> </v>
      </c>
      <c r="S17" s="39" t="str">
        <f t="shared" si="3"/>
        <v/>
      </c>
    </row>
    <row r="18" spans="1:19" ht="24.95" customHeight="1" x14ac:dyDescent="0.25">
      <c r="A18" s="3"/>
      <c r="B18" s="38"/>
      <c r="C18" s="38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39" t="str">
        <f t="shared" si="0"/>
        <v xml:space="preserve"> </v>
      </c>
      <c r="Q18" s="39" t="str">
        <f t="shared" si="1"/>
        <v/>
      </c>
      <c r="R18" s="39" t="str">
        <f t="shared" si="2"/>
        <v xml:space="preserve"> </v>
      </c>
      <c r="S18" s="39" t="str">
        <f t="shared" si="3"/>
        <v/>
      </c>
    </row>
    <row r="19" spans="1:19" ht="24.95" customHeight="1" x14ac:dyDescent="0.25">
      <c r="A19" s="3"/>
      <c r="B19" s="38"/>
      <c r="C19" s="3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39" t="str">
        <f t="shared" si="0"/>
        <v xml:space="preserve"> </v>
      </c>
      <c r="Q19" s="39" t="str">
        <f t="shared" si="1"/>
        <v/>
      </c>
      <c r="R19" s="39" t="str">
        <f t="shared" si="2"/>
        <v xml:space="preserve"> </v>
      </c>
      <c r="S19" s="39" t="str">
        <f t="shared" si="3"/>
        <v/>
      </c>
    </row>
    <row r="20" spans="1:19" ht="24.95" customHeight="1" x14ac:dyDescent="0.25">
      <c r="A20" s="3"/>
      <c r="B20" s="38"/>
      <c r="C20" s="38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9" t="str">
        <f t="shared" si="0"/>
        <v xml:space="preserve"> </v>
      </c>
      <c r="Q20" s="39" t="str">
        <f t="shared" si="1"/>
        <v/>
      </c>
      <c r="R20" s="39" t="str">
        <f t="shared" si="2"/>
        <v xml:space="preserve"> </v>
      </c>
      <c r="S20" s="39" t="str">
        <f t="shared" si="3"/>
        <v/>
      </c>
    </row>
    <row r="21" spans="1:19" ht="24.95" customHeight="1" x14ac:dyDescent="0.25">
      <c r="A21" s="3"/>
      <c r="B21" s="38"/>
      <c r="C21" s="3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39" t="str">
        <f t="shared" si="0"/>
        <v xml:space="preserve"> </v>
      </c>
      <c r="Q21" s="39" t="str">
        <f t="shared" si="1"/>
        <v/>
      </c>
      <c r="R21" s="39" t="str">
        <f t="shared" si="2"/>
        <v xml:space="preserve"> </v>
      </c>
      <c r="S21" s="39" t="str">
        <f t="shared" si="3"/>
        <v/>
      </c>
    </row>
    <row r="22" spans="1:19" ht="24.95" customHeight="1" x14ac:dyDescent="0.25">
      <c r="A22" s="3"/>
      <c r="B22" s="38"/>
      <c r="C22" s="3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39" t="str">
        <f t="shared" si="0"/>
        <v xml:space="preserve"> </v>
      </c>
      <c r="Q22" s="39" t="str">
        <f t="shared" si="1"/>
        <v/>
      </c>
      <c r="R22" s="39" t="str">
        <f t="shared" si="2"/>
        <v xml:space="preserve"> </v>
      </c>
      <c r="S22" s="39" t="str">
        <f t="shared" si="3"/>
        <v/>
      </c>
    </row>
    <row r="23" spans="1:19" ht="24.95" customHeight="1" x14ac:dyDescent="0.25">
      <c r="A23" s="3"/>
      <c r="B23" s="38"/>
      <c r="C23" s="3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39" t="str">
        <f t="shared" si="0"/>
        <v xml:space="preserve"> </v>
      </c>
      <c r="Q23" s="39" t="str">
        <f t="shared" si="1"/>
        <v/>
      </c>
      <c r="R23" s="39" t="str">
        <f t="shared" si="2"/>
        <v xml:space="preserve"> </v>
      </c>
      <c r="S23" s="39" t="str">
        <f t="shared" si="3"/>
        <v/>
      </c>
    </row>
    <row r="24" spans="1:19" ht="24.95" customHeight="1" x14ac:dyDescent="0.25">
      <c r="A24" s="3"/>
      <c r="B24" s="38"/>
      <c r="C24" s="3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39" t="str">
        <f t="shared" si="0"/>
        <v xml:space="preserve"> </v>
      </c>
      <c r="Q24" s="39" t="str">
        <f t="shared" si="1"/>
        <v/>
      </c>
      <c r="R24" s="39" t="str">
        <f t="shared" si="2"/>
        <v xml:space="preserve"> </v>
      </c>
      <c r="S24" s="39" t="str">
        <f t="shared" si="3"/>
        <v/>
      </c>
    </row>
    <row r="25" spans="1:19" ht="24.95" customHeight="1" x14ac:dyDescent="0.25">
      <c r="A25" s="3"/>
      <c r="B25" s="38"/>
      <c r="C25" s="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39" t="str">
        <f t="shared" si="0"/>
        <v xml:space="preserve"> </v>
      </c>
      <c r="Q25" s="39" t="str">
        <f t="shared" si="1"/>
        <v/>
      </c>
      <c r="R25" s="39" t="str">
        <f t="shared" si="2"/>
        <v xml:space="preserve"> </v>
      </c>
      <c r="S25" s="39" t="str">
        <f t="shared" si="3"/>
        <v/>
      </c>
    </row>
    <row r="26" spans="1:19" ht="24.95" customHeight="1" x14ac:dyDescent="0.25">
      <c r="A26" s="3"/>
      <c r="B26" s="38"/>
      <c r="C26" s="3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39" t="str">
        <f t="shared" si="0"/>
        <v xml:space="preserve"> </v>
      </c>
      <c r="Q26" s="39" t="str">
        <f t="shared" si="1"/>
        <v/>
      </c>
      <c r="R26" s="39" t="str">
        <f t="shared" si="2"/>
        <v xml:space="preserve"> </v>
      </c>
      <c r="S26" s="39" t="str">
        <f t="shared" si="3"/>
        <v/>
      </c>
    </row>
    <row r="27" spans="1:19" ht="24.95" customHeight="1" x14ac:dyDescent="0.25">
      <c r="A27" s="3"/>
      <c r="B27" s="38"/>
      <c r="C27" s="3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39" t="str">
        <f t="shared" si="0"/>
        <v xml:space="preserve"> </v>
      </c>
      <c r="Q27" s="39" t="str">
        <f t="shared" si="1"/>
        <v/>
      </c>
      <c r="R27" s="39" t="str">
        <f t="shared" si="2"/>
        <v xml:space="preserve"> </v>
      </c>
      <c r="S27" s="39" t="str">
        <f t="shared" si="3"/>
        <v/>
      </c>
    </row>
    <row r="28" spans="1:19" ht="24.95" customHeight="1" x14ac:dyDescent="0.25">
      <c r="A28" s="3"/>
      <c r="B28" s="38"/>
      <c r="C28" s="3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39" t="str">
        <f t="shared" si="0"/>
        <v xml:space="preserve"> </v>
      </c>
      <c r="Q28" s="39" t="str">
        <f t="shared" si="1"/>
        <v/>
      </c>
      <c r="R28" s="39" t="str">
        <f t="shared" si="2"/>
        <v xml:space="preserve"> </v>
      </c>
      <c r="S28" s="39" t="str">
        <f t="shared" si="3"/>
        <v/>
      </c>
    </row>
    <row r="29" spans="1:19" ht="24.95" customHeight="1" x14ac:dyDescent="0.25">
      <c r="A29" s="3"/>
      <c r="B29" s="38"/>
      <c r="C29" s="3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39" t="str">
        <f t="shared" si="0"/>
        <v xml:space="preserve"> </v>
      </c>
      <c r="Q29" s="39" t="str">
        <f t="shared" si="1"/>
        <v/>
      </c>
      <c r="R29" s="39" t="str">
        <f t="shared" si="2"/>
        <v xml:space="preserve"> </v>
      </c>
      <c r="S29" s="39" t="str">
        <f t="shared" si="3"/>
        <v/>
      </c>
    </row>
    <row r="30" spans="1:19" ht="24.95" customHeight="1" x14ac:dyDescent="0.25">
      <c r="A30" s="3"/>
      <c r="B30" s="38"/>
      <c r="C30" s="38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39" t="str">
        <f t="shared" si="0"/>
        <v xml:space="preserve"> </v>
      </c>
      <c r="Q30" s="39" t="str">
        <f t="shared" si="1"/>
        <v/>
      </c>
      <c r="R30" s="39" t="str">
        <f t="shared" si="2"/>
        <v xml:space="preserve"> </v>
      </c>
      <c r="S30" s="39" t="str">
        <f t="shared" si="3"/>
        <v/>
      </c>
    </row>
    <row r="31" spans="1:19" ht="24.95" customHeight="1" x14ac:dyDescent="0.25">
      <c r="A31" s="3"/>
      <c r="B31" s="38"/>
      <c r="C31" s="38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39" t="str">
        <f t="shared" si="0"/>
        <v xml:space="preserve"> </v>
      </c>
      <c r="Q31" s="39" t="str">
        <f t="shared" si="1"/>
        <v/>
      </c>
      <c r="R31" s="39" t="str">
        <f t="shared" si="2"/>
        <v xml:space="preserve"> </v>
      </c>
      <c r="S31" s="39" t="str">
        <f t="shared" si="3"/>
        <v/>
      </c>
    </row>
    <row r="32" spans="1:19" ht="24.95" customHeight="1" x14ac:dyDescent="0.25">
      <c r="A32" s="3"/>
      <c r="B32" s="38"/>
      <c r="C32" s="38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39" t="str">
        <f t="shared" si="0"/>
        <v xml:space="preserve"> </v>
      </c>
      <c r="Q32" s="39" t="str">
        <f t="shared" si="1"/>
        <v/>
      </c>
      <c r="R32" s="39" t="str">
        <f t="shared" si="2"/>
        <v xml:space="preserve"> </v>
      </c>
      <c r="S32" s="39" t="str">
        <f t="shared" si="3"/>
        <v/>
      </c>
    </row>
    <row r="33" spans="1:19" ht="24.95" customHeight="1" x14ac:dyDescent="0.25">
      <c r="A33" s="3"/>
      <c r="B33" s="38"/>
      <c r="C33" s="38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39" t="str">
        <f t="shared" si="0"/>
        <v xml:space="preserve"> </v>
      </c>
      <c r="Q33" s="39" t="str">
        <f t="shared" si="1"/>
        <v/>
      </c>
      <c r="R33" s="39" t="str">
        <f t="shared" si="2"/>
        <v xml:space="preserve"> </v>
      </c>
      <c r="S33" s="39" t="str">
        <f t="shared" si="3"/>
        <v/>
      </c>
    </row>
    <row r="34" spans="1:19" ht="24.95" customHeight="1" x14ac:dyDescent="0.25">
      <c r="A34" s="3"/>
      <c r="B34" s="38"/>
      <c r="C34" s="3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39" t="str">
        <f t="shared" si="0"/>
        <v xml:space="preserve"> </v>
      </c>
      <c r="Q34" s="39" t="str">
        <f t="shared" si="1"/>
        <v/>
      </c>
      <c r="R34" s="39" t="str">
        <f t="shared" si="2"/>
        <v xml:space="preserve"> </v>
      </c>
      <c r="S34" s="39" t="str">
        <f t="shared" si="3"/>
        <v/>
      </c>
    </row>
    <row r="35" spans="1:19" ht="24.95" customHeight="1" x14ac:dyDescent="0.25">
      <c r="A35" s="3"/>
      <c r="B35" s="38"/>
      <c r="C35" s="38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9" t="str">
        <f t="shared" si="0"/>
        <v xml:space="preserve"> </v>
      </c>
      <c r="Q35" s="39" t="str">
        <f t="shared" si="1"/>
        <v/>
      </c>
      <c r="R35" s="39" t="str">
        <f t="shared" si="2"/>
        <v xml:space="preserve"> </v>
      </c>
      <c r="S35" s="39" t="str">
        <f t="shared" si="3"/>
        <v/>
      </c>
    </row>
    <row r="36" spans="1:19" ht="24.95" customHeight="1" x14ac:dyDescent="0.25">
      <c r="A36" s="3"/>
      <c r="B36" s="38"/>
      <c r="C36" s="38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9" t="str">
        <f t="shared" si="0"/>
        <v xml:space="preserve"> </v>
      </c>
      <c r="Q36" s="39" t="str">
        <f t="shared" si="1"/>
        <v/>
      </c>
      <c r="R36" s="39" t="str">
        <f t="shared" si="2"/>
        <v xml:space="preserve"> </v>
      </c>
      <c r="S36" s="39" t="str">
        <f t="shared" si="3"/>
        <v/>
      </c>
    </row>
    <row r="37" spans="1:19" ht="24.95" customHeight="1" x14ac:dyDescent="0.25">
      <c r="A37" s="3"/>
      <c r="B37" s="38"/>
      <c r="C37" s="38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9" t="str">
        <f t="shared" si="0"/>
        <v xml:space="preserve"> </v>
      </c>
      <c r="Q37" s="39" t="str">
        <f t="shared" si="1"/>
        <v/>
      </c>
      <c r="R37" s="39" t="str">
        <f t="shared" si="2"/>
        <v xml:space="preserve"> </v>
      </c>
      <c r="S37" s="39" t="str">
        <f t="shared" si="3"/>
        <v/>
      </c>
    </row>
    <row r="38" spans="1:19" ht="24.95" customHeight="1" x14ac:dyDescent="0.25">
      <c r="A38" s="3"/>
      <c r="B38" s="38"/>
      <c r="C38" s="38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9" t="str">
        <f t="shared" si="0"/>
        <v xml:space="preserve"> </v>
      </c>
      <c r="Q38" s="39" t="str">
        <f t="shared" si="1"/>
        <v/>
      </c>
      <c r="R38" s="39" t="str">
        <f t="shared" si="2"/>
        <v xml:space="preserve"> </v>
      </c>
      <c r="S38" s="39" t="str">
        <f t="shared" si="3"/>
        <v/>
      </c>
    </row>
    <row r="39" spans="1:19" ht="24.95" customHeight="1" x14ac:dyDescent="0.25">
      <c r="A39" s="3"/>
      <c r="B39" s="38"/>
      <c r="C39" s="38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9" t="str">
        <f t="shared" si="0"/>
        <v xml:space="preserve"> </v>
      </c>
      <c r="Q39" s="39" t="str">
        <f t="shared" si="1"/>
        <v/>
      </c>
      <c r="R39" s="39" t="str">
        <f t="shared" si="2"/>
        <v xml:space="preserve"> </v>
      </c>
      <c r="S39" s="39" t="str">
        <f t="shared" si="3"/>
        <v/>
      </c>
    </row>
    <row r="40" spans="1:19" ht="24.95" customHeight="1" x14ac:dyDescent="0.25">
      <c r="A40" s="3"/>
      <c r="B40" s="38"/>
      <c r="C40" s="38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39" t="str">
        <f t="shared" si="0"/>
        <v xml:space="preserve"> </v>
      </c>
      <c r="Q40" s="39" t="str">
        <f t="shared" si="1"/>
        <v/>
      </c>
      <c r="R40" s="39" t="str">
        <f t="shared" si="2"/>
        <v xml:space="preserve"> </v>
      </c>
      <c r="S40" s="39" t="str">
        <f t="shared" si="3"/>
        <v/>
      </c>
    </row>
    <row r="41" spans="1:19" ht="24.95" customHeight="1" x14ac:dyDescent="0.25">
      <c r="A41" s="3"/>
      <c r="B41" s="38"/>
      <c r="C41" s="38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39" t="str">
        <f t="shared" si="0"/>
        <v xml:space="preserve"> </v>
      </c>
      <c r="Q41" s="39" t="str">
        <f t="shared" si="1"/>
        <v/>
      </c>
      <c r="R41" s="39" t="str">
        <f t="shared" si="2"/>
        <v xml:space="preserve"> </v>
      </c>
      <c r="S41" s="39" t="str">
        <f t="shared" si="3"/>
        <v/>
      </c>
    </row>
    <row r="42" spans="1:19" ht="24.95" customHeight="1" x14ac:dyDescent="0.25">
      <c r="A42" s="3"/>
      <c r="B42" s="38"/>
      <c r="C42" s="38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39" t="str">
        <f t="shared" si="0"/>
        <v xml:space="preserve"> </v>
      </c>
      <c r="Q42" s="39" t="str">
        <f t="shared" si="1"/>
        <v/>
      </c>
      <c r="R42" s="39" t="str">
        <f t="shared" si="2"/>
        <v xml:space="preserve"> </v>
      </c>
      <c r="S42" s="39" t="str">
        <f t="shared" si="3"/>
        <v/>
      </c>
    </row>
    <row r="43" spans="1:19" ht="24.95" customHeight="1" x14ac:dyDescent="0.25">
      <c r="A43" s="3"/>
      <c r="B43" s="38"/>
      <c r="C43" s="38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39" t="str">
        <f t="shared" si="0"/>
        <v xml:space="preserve"> </v>
      </c>
      <c r="Q43" s="39" t="str">
        <f t="shared" si="1"/>
        <v/>
      </c>
      <c r="R43" s="39" t="str">
        <f t="shared" si="2"/>
        <v xml:space="preserve"> </v>
      </c>
      <c r="S43" s="39" t="str">
        <f t="shared" si="3"/>
        <v/>
      </c>
    </row>
    <row r="44" spans="1:19" ht="24.95" customHeight="1" x14ac:dyDescent="0.25">
      <c r="A44" s="3"/>
      <c r="B44" s="38"/>
      <c r="C44" s="38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39" t="str">
        <f t="shared" si="0"/>
        <v xml:space="preserve"> </v>
      </c>
      <c r="Q44" s="39" t="str">
        <f t="shared" si="1"/>
        <v/>
      </c>
      <c r="R44" s="39" t="str">
        <f t="shared" si="2"/>
        <v xml:space="preserve"> </v>
      </c>
      <c r="S44" s="39" t="str">
        <f t="shared" si="3"/>
        <v/>
      </c>
    </row>
    <row r="45" spans="1:19" ht="24.95" customHeight="1" x14ac:dyDescent="0.25">
      <c r="A45" s="3"/>
      <c r="B45" s="38"/>
      <c r="C45" s="38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 t="str">
        <f t="shared" si="0"/>
        <v xml:space="preserve"> </v>
      </c>
      <c r="Q45" s="39" t="str">
        <f t="shared" si="1"/>
        <v/>
      </c>
      <c r="R45" s="39" t="str">
        <f t="shared" si="2"/>
        <v xml:space="preserve"> </v>
      </c>
      <c r="S45" s="39" t="str">
        <f t="shared" si="3"/>
        <v/>
      </c>
    </row>
    <row r="46" spans="1:19" ht="24.95" customHeight="1" x14ac:dyDescent="0.25">
      <c r="A46" s="3"/>
      <c r="B46" s="38"/>
      <c r="C46" s="38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39" t="str">
        <f t="shared" si="0"/>
        <v xml:space="preserve"> </v>
      </c>
      <c r="Q46" s="39" t="str">
        <f t="shared" si="1"/>
        <v/>
      </c>
      <c r="R46" s="39" t="str">
        <f t="shared" si="2"/>
        <v xml:space="preserve"> </v>
      </c>
      <c r="S46" s="39" t="str">
        <f t="shared" si="3"/>
        <v/>
      </c>
    </row>
    <row r="47" spans="1:19" ht="24.95" customHeight="1" x14ac:dyDescent="0.25">
      <c r="A47" s="3"/>
      <c r="B47" s="38"/>
      <c r="C47" s="38"/>
      <c r="D47" s="4" t="s">
        <v>46</v>
      </c>
      <c r="E47" s="4" t="s">
        <v>46</v>
      </c>
      <c r="F47" s="4" t="s">
        <v>46</v>
      </c>
      <c r="G47" s="4" t="s">
        <v>46</v>
      </c>
      <c r="H47" s="4" t="s">
        <v>46</v>
      </c>
      <c r="I47" s="4" t="s">
        <v>46</v>
      </c>
      <c r="J47" s="4"/>
      <c r="K47" s="4" t="s">
        <v>46</v>
      </c>
      <c r="L47" s="4" t="s">
        <v>46</v>
      </c>
      <c r="M47" s="4" t="s">
        <v>46</v>
      </c>
      <c r="N47" s="4" t="s">
        <v>46</v>
      </c>
      <c r="O47" s="4"/>
      <c r="P47" s="39" t="str">
        <f t="shared" si="0"/>
        <v xml:space="preserve"> </v>
      </c>
      <c r="Q47" s="39" t="str">
        <f t="shared" si="1"/>
        <v/>
      </c>
      <c r="R47" s="39" t="str">
        <f t="shared" si="2"/>
        <v xml:space="preserve"> </v>
      </c>
      <c r="S47" s="39" t="str">
        <f t="shared" si="3"/>
        <v/>
      </c>
    </row>
    <row r="48" spans="1:19" ht="24.95" customHeight="1" x14ac:dyDescent="0.25">
      <c r="A48" s="3"/>
      <c r="B48" s="38"/>
      <c r="C48" s="38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39" t="str">
        <f t="shared" si="0"/>
        <v xml:space="preserve"> </v>
      </c>
      <c r="Q48" s="39" t="str">
        <f t="shared" si="1"/>
        <v/>
      </c>
      <c r="R48" s="39" t="str">
        <f t="shared" si="2"/>
        <v xml:space="preserve"> </v>
      </c>
      <c r="S48" s="39" t="str">
        <f t="shared" si="3"/>
        <v/>
      </c>
    </row>
    <row r="49" spans="1:19" ht="24.95" customHeight="1" x14ac:dyDescent="0.25">
      <c r="A49" s="3"/>
      <c r="B49" s="38"/>
      <c r="C49" s="3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39" t="str">
        <f t="shared" si="0"/>
        <v xml:space="preserve"> </v>
      </c>
      <c r="Q49" s="39" t="str">
        <f t="shared" si="1"/>
        <v/>
      </c>
      <c r="R49" s="39" t="str">
        <f t="shared" si="2"/>
        <v xml:space="preserve"> </v>
      </c>
      <c r="S49" s="39" t="str">
        <f t="shared" si="3"/>
        <v/>
      </c>
    </row>
    <row r="50" spans="1:19" ht="24.95" customHeight="1" x14ac:dyDescent="0.25">
      <c r="A50" s="3"/>
      <c r="B50" s="38"/>
      <c r="C50" s="38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39" t="str">
        <f t="shared" si="0"/>
        <v xml:space="preserve"> </v>
      </c>
      <c r="Q50" s="39" t="str">
        <f t="shared" si="1"/>
        <v/>
      </c>
      <c r="R50" s="39" t="str">
        <f t="shared" si="2"/>
        <v xml:space="preserve"> </v>
      </c>
      <c r="S50" s="39" t="str">
        <f t="shared" si="3"/>
        <v/>
      </c>
    </row>
    <row r="51" spans="1:19" x14ac:dyDescent="0.25">
      <c r="A51" s="17" t="s">
        <v>21</v>
      </c>
      <c r="B51" s="17" t="s">
        <v>21</v>
      </c>
      <c r="C51" s="17" t="s">
        <v>21</v>
      </c>
      <c r="D51" s="17" t="s">
        <v>21</v>
      </c>
      <c r="E51" s="17" t="s">
        <v>21</v>
      </c>
      <c r="F51" s="17" t="s">
        <v>21</v>
      </c>
      <c r="G51" s="17" t="s">
        <v>21</v>
      </c>
      <c r="H51" s="17" t="s">
        <v>21</v>
      </c>
      <c r="I51" s="17" t="s">
        <v>21</v>
      </c>
      <c r="J51" s="17" t="s">
        <v>21</v>
      </c>
      <c r="K51" s="17" t="s">
        <v>21</v>
      </c>
      <c r="L51" s="17" t="s">
        <v>21</v>
      </c>
      <c r="M51" s="17" t="s">
        <v>21</v>
      </c>
      <c r="N51" s="17" t="s">
        <v>21</v>
      </c>
      <c r="O51" s="17">
        <v>4</v>
      </c>
      <c r="P51" s="17" t="s">
        <v>21</v>
      </c>
      <c r="Q51" s="17" t="s">
        <v>21</v>
      </c>
      <c r="R51" s="17" t="s">
        <v>21</v>
      </c>
      <c r="S51" s="17" t="s">
        <v>21</v>
      </c>
    </row>
    <row r="52" spans="1:19" ht="20.25" x14ac:dyDescent="0.3">
      <c r="A52" s="16" t="s">
        <v>26</v>
      </c>
      <c r="B52" s="17" t="s">
        <v>21</v>
      </c>
      <c r="C52" s="17"/>
      <c r="D52" s="17" t="s">
        <v>21</v>
      </c>
      <c r="E52" s="17" t="s">
        <v>21</v>
      </c>
      <c r="F52" s="17" t="s">
        <v>21</v>
      </c>
      <c r="G52" s="35" t="s">
        <v>30</v>
      </c>
      <c r="H52" s="35" t="s">
        <v>30</v>
      </c>
      <c r="I52" s="35" t="s">
        <v>30</v>
      </c>
      <c r="J52" s="35" t="s">
        <v>30</v>
      </c>
      <c r="K52" s="35" t="s">
        <v>30</v>
      </c>
      <c r="L52" s="35" t="s">
        <v>30</v>
      </c>
      <c r="M52" s="35" t="s">
        <v>30</v>
      </c>
      <c r="N52" s="35" t="s">
        <v>30</v>
      </c>
      <c r="O52" s="35" t="s">
        <v>30</v>
      </c>
      <c r="P52" s="35" t="s">
        <v>30</v>
      </c>
      <c r="Q52" s="35" t="s">
        <v>30</v>
      </c>
      <c r="R52" s="35" t="s">
        <v>30</v>
      </c>
      <c r="S52" s="35" t="s">
        <v>30</v>
      </c>
    </row>
    <row r="53" spans="1:19" ht="95.1" customHeight="1" x14ac:dyDescent="0.25">
      <c r="A53" s="18" t="s">
        <v>27</v>
      </c>
      <c r="B53" s="19" t="s">
        <v>38</v>
      </c>
      <c r="C53" s="20" t="s">
        <v>39</v>
      </c>
      <c r="D53" s="21" t="s">
        <v>40</v>
      </c>
      <c r="E53" s="31" t="s">
        <v>31</v>
      </c>
      <c r="F53" s="35" t="s">
        <v>30</v>
      </c>
      <c r="G53" s="35" t="s">
        <v>30</v>
      </c>
      <c r="H53" s="35" t="s">
        <v>30</v>
      </c>
      <c r="I53" s="35" t="s">
        <v>30</v>
      </c>
      <c r="J53" s="35" t="s">
        <v>30</v>
      </c>
      <c r="K53" s="35" t="s">
        <v>30</v>
      </c>
      <c r="L53" s="35" t="s">
        <v>30</v>
      </c>
      <c r="M53" s="35" t="s">
        <v>46</v>
      </c>
      <c r="N53" s="35" t="s">
        <v>30</v>
      </c>
      <c r="O53" s="35" t="s">
        <v>30</v>
      </c>
      <c r="P53" s="35" t="s">
        <v>30</v>
      </c>
      <c r="Q53" s="35" t="s">
        <v>30</v>
      </c>
      <c r="R53" s="35" t="s">
        <v>30</v>
      </c>
      <c r="S53" s="35" t="s">
        <v>30</v>
      </c>
    </row>
    <row r="54" spans="1:19" ht="24.95" customHeight="1" x14ac:dyDescent="0.25">
      <c r="A54" s="22" t="s">
        <v>41</v>
      </c>
      <c r="B54" s="23">
        <f>COUNTIFS(Q11:Q50, "Low", S11:S50, "Low")</f>
        <v>0</v>
      </c>
      <c r="C54" s="23">
        <f>COUNTIFS(Q11:Q50, "Moderate", S11:S50, "Low")</f>
        <v>0</v>
      </c>
      <c r="D54" s="23">
        <f>COUNTIFS(Q11:Q50, "High", S11:S50, "Low")</f>
        <v>0</v>
      </c>
      <c r="E54" s="31" t="s">
        <v>31</v>
      </c>
      <c r="F54" s="35" t="s">
        <v>30</v>
      </c>
      <c r="G54" s="35" t="s">
        <v>30</v>
      </c>
      <c r="H54" s="35" t="s">
        <v>30</v>
      </c>
      <c r="I54" s="35" t="s">
        <v>30</v>
      </c>
      <c r="J54" s="35" t="s">
        <v>30</v>
      </c>
      <c r="K54" s="35" t="s">
        <v>30</v>
      </c>
      <c r="L54" s="35" t="s">
        <v>30</v>
      </c>
      <c r="M54" s="35" t="s">
        <v>30</v>
      </c>
      <c r="N54" s="35" t="s">
        <v>30</v>
      </c>
      <c r="O54" s="35" t="s">
        <v>30</v>
      </c>
      <c r="P54" s="35" t="s">
        <v>30</v>
      </c>
      <c r="Q54" s="35" t="s">
        <v>30</v>
      </c>
      <c r="R54" s="35" t="s">
        <v>30</v>
      </c>
      <c r="S54" s="35" t="s">
        <v>30</v>
      </c>
    </row>
    <row r="55" spans="1:19" ht="24.95" customHeight="1" x14ac:dyDescent="0.25">
      <c r="A55" s="24" t="s">
        <v>42</v>
      </c>
      <c r="B55" s="23">
        <f>COUNTIFS(Q11:Q50, "Low", S11:S50, "Moderate")</f>
        <v>0</v>
      </c>
      <c r="C55" s="23">
        <f>COUNTIFS(Q11:Q50, "Moderate", S11:S50, "Moderate")</f>
        <v>0</v>
      </c>
      <c r="D55" s="23">
        <f>COUNTIFS(Q11:Q50, "High", S11:S50, "Moderate")</f>
        <v>0</v>
      </c>
      <c r="E55" s="34" t="s">
        <v>31</v>
      </c>
      <c r="F55" s="35" t="s">
        <v>30</v>
      </c>
      <c r="G55" s="35" t="s">
        <v>30</v>
      </c>
      <c r="H55" s="35" t="s">
        <v>30</v>
      </c>
      <c r="I55" s="35" t="s">
        <v>30</v>
      </c>
      <c r="J55" s="35" t="s">
        <v>30</v>
      </c>
      <c r="K55" s="35" t="s">
        <v>30</v>
      </c>
      <c r="L55" s="35" t="s">
        <v>30</v>
      </c>
      <c r="M55" s="35" t="s">
        <v>30</v>
      </c>
      <c r="N55" s="35" t="s">
        <v>30</v>
      </c>
      <c r="O55" s="35" t="s">
        <v>30</v>
      </c>
      <c r="P55" s="35" t="s">
        <v>30</v>
      </c>
      <c r="Q55" s="35" t="s">
        <v>30</v>
      </c>
      <c r="R55" s="35" t="s">
        <v>30</v>
      </c>
      <c r="S55" s="35" t="s">
        <v>30</v>
      </c>
    </row>
    <row r="56" spans="1:19" ht="24.95" customHeight="1" x14ac:dyDescent="0.25">
      <c r="A56" s="25" t="s">
        <v>43</v>
      </c>
      <c r="B56" s="23">
        <f>COUNTIFS(Q11:Q50, "Low", S11:S50, "High")</f>
        <v>0</v>
      </c>
      <c r="C56" s="23">
        <f>COUNTIFS(Q11:Q50, "Moderate", S11:S50, "High")</f>
        <v>0</v>
      </c>
      <c r="D56" s="23">
        <f>COUNTIFS(Q11:Q50, "High", S11:S50, "High")</f>
        <v>0</v>
      </c>
      <c r="E56" s="34" t="s">
        <v>31</v>
      </c>
      <c r="F56" s="35" t="s">
        <v>30</v>
      </c>
      <c r="G56" s="35" t="s">
        <v>30</v>
      </c>
      <c r="H56" s="35" t="s">
        <v>30</v>
      </c>
      <c r="I56" s="35" t="s">
        <v>30</v>
      </c>
      <c r="J56" s="35" t="s">
        <v>30</v>
      </c>
      <c r="K56" s="35" t="s">
        <v>30</v>
      </c>
      <c r="L56" s="35" t="s">
        <v>30</v>
      </c>
      <c r="M56" s="35" t="s">
        <v>30</v>
      </c>
      <c r="N56" s="35" t="s">
        <v>30</v>
      </c>
      <c r="O56" s="35" t="s">
        <v>30</v>
      </c>
      <c r="P56" s="35" t="s">
        <v>30</v>
      </c>
      <c r="Q56" s="35" t="s">
        <v>30</v>
      </c>
      <c r="R56" s="35" t="s">
        <v>30</v>
      </c>
      <c r="S56" s="35" t="s">
        <v>30</v>
      </c>
    </row>
    <row r="57" spans="1:19" ht="16.5" x14ac:dyDescent="0.25">
      <c r="A57" s="17" t="s">
        <v>21</v>
      </c>
      <c r="B57" s="17" t="s">
        <v>21</v>
      </c>
      <c r="C57" s="17" t="s">
        <v>21</v>
      </c>
      <c r="D57" s="17" t="s">
        <v>21</v>
      </c>
      <c r="E57" s="1"/>
      <c r="F57" s="35" t="s">
        <v>30</v>
      </c>
      <c r="G57" s="35" t="s">
        <v>30</v>
      </c>
      <c r="H57" s="35" t="s">
        <v>30</v>
      </c>
      <c r="I57" s="35" t="s">
        <v>30</v>
      </c>
      <c r="J57" s="35" t="s">
        <v>30</v>
      </c>
      <c r="K57" s="35" t="s">
        <v>30</v>
      </c>
      <c r="L57" s="35" t="s">
        <v>30</v>
      </c>
      <c r="M57" s="35" t="s">
        <v>30</v>
      </c>
      <c r="N57" s="35" t="s">
        <v>30</v>
      </c>
      <c r="O57" s="35" t="s">
        <v>30</v>
      </c>
      <c r="P57" s="35" t="s">
        <v>30</v>
      </c>
      <c r="Q57" s="35" t="s">
        <v>30</v>
      </c>
      <c r="R57" s="35" t="s">
        <v>30</v>
      </c>
      <c r="S57" s="35" t="s">
        <v>30</v>
      </c>
    </row>
    <row r="58" spans="1:19" ht="20.25" x14ac:dyDescent="0.3">
      <c r="A58" s="16" t="s">
        <v>28</v>
      </c>
      <c r="B58" s="17" t="s">
        <v>21</v>
      </c>
      <c r="C58" s="17" t="s">
        <v>21</v>
      </c>
      <c r="D58" s="17" t="s">
        <v>21</v>
      </c>
      <c r="E58" s="2" t="s">
        <v>21</v>
      </c>
      <c r="F58" s="35" t="s">
        <v>30</v>
      </c>
      <c r="G58" s="35" t="s">
        <v>30</v>
      </c>
      <c r="H58" s="35" t="s">
        <v>30</v>
      </c>
      <c r="I58" s="35" t="s">
        <v>30</v>
      </c>
      <c r="J58" s="35" t="s">
        <v>30</v>
      </c>
      <c r="K58" s="35" t="s">
        <v>30</v>
      </c>
      <c r="L58" s="35" t="s">
        <v>30</v>
      </c>
      <c r="M58" s="35" t="s">
        <v>30</v>
      </c>
      <c r="N58" s="35" t="s">
        <v>30</v>
      </c>
      <c r="O58" s="35" t="s">
        <v>30</v>
      </c>
      <c r="P58" s="35" t="s">
        <v>30</v>
      </c>
      <c r="Q58" s="35" t="s">
        <v>30</v>
      </c>
      <c r="R58" s="35" t="s">
        <v>30</v>
      </c>
      <c r="S58" s="35" t="s">
        <v>30</v>
      </c>
    </row>
    <row r="59" spans="1:19" ht="95.1" customHeight="1" x14ac:dyDescent="0.25">
      <c r="A59" s="18" t="s">
        <v>27</v>
      </c>
      <c r="B59" s="19" t="s">
        <v>38</v>
      </c>
      <c r="C59" s="20" t="s">
        <v>39</v>
      </c>
      <c r="D59" s="21" t="s">
        <v>40</v>
      </c>
      <c r="E59" s="34" t="s">
        <v>31</v>
      </c>
      <c r="F59" s="35" t="s">
        <v>30</v>
      </c>
      <c r="G59" s="35" t="s">
        <v>30</v>
      </c>
      <c r="H59" s="35" t="s">
        <v>30</v>
      </c>
      <c r="I59" s="35" t="s">
        <v>30</v>
      </c>
      <c r="J59" s="35" t="s">
        <v>30</v>
      </c>
      <c r="K59" s="35" t="s">
        <v>30</v>
      </c>
      <c r="L59" s="35" t="s">
        <v>30</v>
      </c>
      <c r="M59" s="35" t="s">
        <v>30</v>
      </c>
      <c r="N59" s="35" t="s">
        <v>30</v>
      </c>
      <c r="O59" s="35" t="s">
        <v>30</v>
      </c>
      <c r="P59" s="35" t="s">
        <v>30</v>
      </c>
      <c r="Q59" s="35" t="s">
        <v>30</v>
      </c>
      <c r="R59" s="35" t="s">
        <v>30</v>
      </c>
      <c r="S59" s="35" t="s">
        <v>30</v>
      </c>
    </row>
    <row r="60" spans="1:19" ht="24.95" customHeight="1" x14ac:dyDescent="0.25">
      <c r="A60" s="22" t="s">
        <v>41</v>
      </c>
      <c r="B60" s="26">
        <f>IFERROR(SUM(B54)/SUM(B54:D56),0)</f>
        <v>0</v>
      </c>
      <c r="C60" s="26">
        <f>IFERROR(SUM(C54)/SUM(B54:D56),0)</f>
        <v>0</v>
      </c>
      <c r="D60" s="26">
        <f>IFERROR(SUM(D54)/SUM(B54:D56),0)</f>
        <v>0</v>
      </c>
      <c r="E60" s="34" t="s">
        <v>31</v>
      </c>
      <c r="F60" s="35" t="s">
        <v>30</v>
      </c>
      <c r="G60" s="35" t="s">
        <v>30</v>
      </c>
      <c r="H60" s="35" t="s">
        <v>30</v>
      </c>
      <c r="I60" s="35" t="s">
        <v>30</v>
      </c>
      <c r="J60" s="35" t="s">
        <v>30</v>
      </c>
      <c r="K60" s="35" t="s">
        <v>30</v>
      </c>
      <c r="L60" s="35" t="s">
        <v>30</v>
      </c>
      <c r="M60" s="35" t="s">
        <v>30</v>
      </c>
      <c r="N60" s="35" t="s">
        <v>30</v>
      </c>
      <c r="O60" s="35" t="s">
        <v>30</v>
      </c>
      <c r="P60" s="35" t="s">
        <v>30</v>
      </c>
      <c r="Q60" s="35" t="s">
        <v>30</v>
      </c>
      <c r="R60" s="35" t="s">
        <v>30</v>
      </c>
      <c r="S60" s="35" t="s">
        <v>30</v>
      </c>
    </row>
    <row r="61" spans="1:19" ht="24.95" customHeight="1" x14ac:dyDescent="0.25">
      <c r="A61" s="24" t="s">
        <v>42</v>
      </c>
      <c r="B61" s="26">
        <f>IFERROR(SUM(B55)/SUM(B54:D56),0)</f>
        <v>0</v>
      </c>
      <c r="C61" s="26">
        <f>IFERROR(SUM(C55)/SUM(B54:D56),0)</f>
        <v>0</v>
      </c>
      <c r="D61" s="26">
        <f>IFERROR(SUM(D55)/SUM(B54:D56),0)</f>
        <v>0</v>
      </c>
      <c r="E61" s="34" t="s">
        <v>31</v>
      </c>
      <c r="F61" s="35" t="s">
        <v>30</v>
      </c>
      <c r="G61" s="35" t="s">
        <v>30</v>
      </c>
      <c r="H61" s="35" t="s">
        <v>30</v>
      </c>
      <c r="I61" s="35" t="s">
        <v>30</v>
      </c>
      <c r="J61" s="35" t="s">
        <v>30</v>
      </c>
      <c r="K61" s="35" t="s">
        <v>30</v>
      </c>
      <c r="L61" s="35" t="s">
        <v>30</v>
      </c>
      <c r="M61" s="35" t="s">
        <v>30</v>
      </c>
      <c r="N61" s="35" t="s">
        <v>30</v>
      </c>
      <c r="O61" s="35" t="s">
        <v>30</v>
      </c>
      <c r="P61" s="35" t="s">
        <v>30</v>
      </c>
      <c r="Q61" s="35" t="s">
        <v>30</v>
      </c>
      <c r="R61" s="35" t="s">
        <v>30</v>
      </c>
      <c r="S61" s="35" t="s">
        <v>30</v>
      </c>
    </row>
    <row r="62" spans="1:19" ht="24.95" customHeight="1" x14ac:dyDescent="0.25">
      <c r="A62" s="25" t="s">
        <v>43</v>
      </c>
      <c r="B62" s="26">
        <f>IFERROR(SUM(B56)/SUM(B54:D56),0)</f>
        <v>0</v>
      </c>
      <c r="C62" s="26">
        <f>IFERROR(SUM(C56)/SUM(B54:D56),0)</f>
        <v>0</v>
      </c>
      <c r="D62" s="26">
        <f>IFERROR(SUM(D56)/SUM(B54:D56),0)</f>
        <v>0</v>
      </c>
      <c r="E62" s="34" t="s">
        <v>31</v>
      </c>
      <c r="F62" s="35" t="s">
        <v>30</v>
      </c>
      <c r="G62" s="35" t="s">
        <v>30</v>
      </c>
      <c r="H62" s="35" t="s">
        <v>30</v>
      </c>
      <c r="I62" s="35" t="s">
        <v>30</v>
      </c>
      <c r="J62" s="35" t="s">
        <v>30</v>
      </c>
      <c r="K62" s="35" t="s">
        <v>30</v>
      </c>
      <c r="L62" s="35" t="s">
        <v>30</v>
      </c>
      <c r="M62" s="35" t="s">
        <v>30</v>
      </c>
      <c r="N62" s="35" t="s">
        <v>30</v>
      </c>
      <c r="O62" s="35" t="s">
        <v>30</v>
      </c>
      <c r="P62" s="35" t="s">
        <v>30</v>
      </c>
      <c r="Q62" s="35" t="s">
        <v>30</v>
      </c>
      <c r="R62" s="35" t="s">
        <v>30</v>
      </c>
      <c r="S62" s="35" t="s">
        <v>30</v>
      </c>
    </row>
    <row r="63" spans="1:19" ht="16.5" x14ac:dyDescent="0.25">
      <c r="A63" s="17" t="s">
        <v>21</v>
      </c>
      <c r="B63" s="17" t="s">
        <v>21</v>
      </c>
      <c r="C63" s="17" t="s">
        <v>21</v>
      </c>
      <c r="D63" s="17" t="s">
        <v>21</v>
      </c>
      <c r="E63" s="1"/>
      <c r="F63" s="35" t="s">
        <v>30</v>
      </c>
      <c r="G63" s="35" t="s">
        <v>30</v>
      </c>
      <c r="H63" s="35" t="s">
        <v>30</v>
      </c>
      <c r="I63" s="35" t="s">
        <v>30</v>
      </c>
      <c r="J63" s="35" t="s">
        <v>30</v>
      </c>
      <c r="K63" s="35" t="s">
        <v>30</v>
      </c>
      <c r="L63" s="35" t="s">
        <v>30</v>
      </c>
      <c r="M63" s="35" t="s">
        <v>30</v>
      </c>
      <c r="N63" s="35" t="s">
        <v>30</v>
      </c>
      <c r="O63" s="35" t="s">
        <v>30</v>
      </c>
      <c r="P63" s="35" t="s">
        <v>30</v>
      </c>
      <c r="Q63" s="35" t="s">
        <v>30</v>
      </c>
      <c r="R63" s="35" t="s">
        <v>30</v>
      </c>
      <c r="S63" s="35" t="s">
        <v>30</v>
      </c>
    </row>
    <row r="64" spans="1:19" ht="20.25" x14ac:dyDescent="0.3">
      <c r="A64" s="16" t="s">
        <v>50</v>
      </c>
      <c r="B64" s="17" t="s">
        <v>21</v>
      </c>
      <c r="C64" s="17" t="s">
        <v>21</v>
      </c>
      <c r="D64" s="17" t="s">
        <v>21</v>
      </c>
      <c r="E64" s="2" t="s">
        <v>21</v>
      </c>
      <c r="F64" s="35" t="s">
        <v>30</v>
      </c>
      <c r="G64" s="35" t="s">
        <v>30</v>
      </c>
      <c r="H64" s="35" t="s">
        <v>30</v>
      </c>
      <c r="I64" s="35" t="s">
        <v>30</v>
      </c>
      <c r="J64" s="35" t="s">
        <v>30</v>
      </c>
      <c r="K64" s="35" t="s">
        <v>30</v>
      </c>
      <c r="L64" s="35" t="s">
        <v>30</v>
      </c>
      <c r="M64" s="35" t="s">
        <v>30</v>
      </c>
      <c r="N64" s="35" t="s">
        <v>30</v>
      </c>
      <c r="O64" s="35" t="s">
        <v>30</v>
      </c>
      <c r="P64" s="35" t="s">
        <v>30</v>
      </c>
      <c r="Q64" s="35" t="s">
        <v>30</v>
      </c>
      <c r="R64" s="35" t="s">
        <v>30</v>
      </c>
      <c r="S64" s="35" t="s">
        <v>30</v>
      </c>
    </row>
    <row r="65" spans="1:19" ht="95.1" customHeight="1" x14ac:dyDescent="0.25">
      <c r="A65" s="18" t="s">
        <v>3</v>
      </c>
      <c r="B65" s="19" t="s">
        <v>2</v>
      </c>
      <c r="C65" s="20" t="s">
        <v>23</v>
      </c>
      <c r="D65" s="21" t="s">
        <v>1</v>
      </c>
      <c r="E65" s="34" t="s">
        <v>31</v>
      </c>
      <c r="F65" s="35" t="s">
        <v>30</v>
      </c>
      <c r="G65" s="35" t="s">
        <v>30</v>
      </c>
      <c r="H65" s="35" t="s">
        <v>30</v>
      </c>
      <c r="I65" s="35" t="s">
        <v>30</v>
      </c>
      <c r="J65" s="35" t="s">
        <v>30</v>
      </c>
      <c r="K65" s="35" t="s">
        <v>30</v>
      </c>
      <c r="L65" s="35" t="s">
        <v>30</v>
      </c>
      <c r="M65" s="35" t="s">
        <v>30</v>
      </c>
      <c r="N65" s="35" t="s">
        <v>30</v>
      </c>
      <c r="O65" s="35" t="s">
        <v>30</v>
      </c>
      <c r="P65" s="35" t="s">
        <v>30</v>
      </c>
      <c r="Q65" s="35" t="s">
        <v>30</v>
      </c>
      <c r="R65" s="35" t="s">
        <v>30</v>
      </c>
      <c r="S65" s="35" t="s">
        <v>30</v>
      </c>
    </row>
    <row r="66" spans="1:19" ht="24.95" customHeight="1" x14ac:dyDescent="0.25">
      <c r="A66" s="27" t="s">
        <v>44</v>
      </c>
      <c r="B66" s="28">
        <f>COUNTIFS(Q11:Q50, "Low")</f>
        <v>0</v>
      </c>
      <c r="C66" s="29">
        <f>COUNTIFS(Q11:Q50, "Moderate")</f>
        <v>0</v>
      </c>
      <c r="D66" s="30">
        <f>COUNTIFS(Q11:Q50, "High")</f>
        <v>0</v>
      </c>
      <c r="E66" s="34" t="s">
        <v>31</v>
      </c>
      <c r="F66" s="35" t="s">
        <v>30</v>
      </c>
      <c r="G66" s="35" t="s">
        <v>30</v>
      </c>
      <c r="H66" s="35" t="s">
        <v>30</v>
      </c>
      <c r="I66" s="35" t="s">
        <v>30</v>
      </c>
      <c r="J66" s="35" t="s">
        <v>30</v>
      </c>
      <c r="K66" s="35" t="s">
        <v>30</v>
      </c>
      <c r="L66" s="35" t="s">
        <v>30</v>
      </c>
      <c r="M66" s="35" t="s">
        <v>30</v>
      </c>
      <c r="N66" s="35" t="s">
        <v>30</v>
      </c>
      <c r="O66" s="35" t="s">
        <v>30</v>
      </c>
      <c r="P66" s="35" t="s">
        <v>30</v>
      </c>
      <c r="Q66" s="35" t="s">
        <v>30</v>
      </c>
      <c r="R66" s="35" t="s">
        <v>30</v>
      </c>
      <c r="S66" s="35" t="s">
        <v>30</v>
      </c>
    </row>
    <row r="67" spans="1:19" ht="24.95" customHeight="1" x14ac:dyDescent="0.25">
      <c r="A67" s="27" t="s">
        <v>45</v>
      </c>
      <c r="B67" s="28">
        <f>COUNTIFS(S11:S50, "Low")</f>
        <v>0</v>
      </c>
      <c r="C67" s="29">
        <f>COUNTIFS(S11:S50, "Moderate")</f>
        <v>0</v>
      </c>
      <c r="D67" s="30">
        <f>COUNTIFS(S11:S50, "High")</f>
        <v>0</v>
      </c>
      <c r="E67" s="34" t="s">
        <v>31</v>
      </c>
      <c r="F67" s="35" t="s">
        <v>30</v>
      </c>
      <c r="G67" s="35" t="s">
        <v>30</v>
      </c>
      <c r="H67" s="35" t="s">
        <v>30</v>
      </c>
      <c r="I67" s="35" t="s">
        <v>30</v>
      </c>
      <c r="J67" s="35" t="s">
        <v>30</v>
      </c>
      <c r="K67" s="35" t="s">
        <v>30</v>
      </c>
      <c r="L67" s="35" t="s">
        <v>30</v>
      </c>
      <c r="M67" s="35" t="s">
        <v>30</v>
      </c>
      <c r="N67" s="35" t="s">
        <v>30</v>
      </c>
      <c r="O67" s="35" t="s">
        <v>30</v>
      </c>
      <c r="P67" s="35" t="s">
        <v>30</v>
      </c>
      <c r="Q67" s="35" t="s">
        <v>30</v>
      </c>
      <c r="R67" s="35" t="s">
        <v>30</v>
      </c>
      <c r="S67" s="35" t="s">
        <v>30</v>
      </c>
    </row>
    <row r="68" spans="1:19" x14ac:dyDescent="0.25">
      <c r="A68" s="17" t="s">
        <v>0</v>
      </c>
    </row>
  </sheetData>
  <mergeCells count="1">
    <mergeCell ref="A2:S2"/>
  </mergeCells>
  <conditionalFormatting sqref="P9">
    <cfRule type="cellIs" dxfId="15" priority="15" stopIfTrue="1" operator="between">
      <formula>4</formula>
      <formula>8</formula>
    </cfRule>
    <cfRule type="cellIs" dxfId="14" priority="16" stopIfTrue="1" operator="between">
      <formula>9</formula>
      <formula>21</formula>
    </cfRule>
  </conditionalFormatting>
  <conditionalFormatting sqref="R9">
    <cfRule type="cellIs" dxfId="13" priority="13" stopIfTrue="1" operator="between">
      <formula>2</formula>
      <formula>3</formula>
    </cfRule>
    <cfRule type="cellIs" dxfId="12" priority="14" stopIfTrue="1" operator="between">
      <formula>4</formula>
      <formula>15</formula>
    </cfRule>
  </conditionalFormatting>
  <conditionalFormatting sqref="P11:P50">
    <cfRule type="cellIs" dxfId="11" priority="10" operator="between">
      <formula>4</formula>
      <formula>8</formula>
    </cfRule>
    <cfRule type="cellIs" dxfId="10" priority="11" operator="between">
      <formula>9</formula>
      <formula>21</formula>
    </cfRule>
    <cfRule type="cellIs" dxfId="9" priority="12" operator="between">
      <formula>0</formula>
      <formula>4</formula>
    </cfRule>
  </conditionalFormatting>
  <conditionalFormatting sqref="R11:R50">
    <cfRule type="cellIs" dxfId="8" priority="7" operator="between">
      <formula>2</formula>
      <formula>3</formula>
    </cfRule>
    <cfRule type="cellIs" dxfId="7" priority="8" operator="between">
      <formula>4</formula>
      <formula>15</formula>
    </cfRule>
    <cfRule type="cellIs" dxfId="6" priority="9" operator="between">
      <formula>0</formula>
      <formula>1</formula>
    </cfRule>
  </conditionalFormatting>
  <conditionalFormatting sqref="Q11:Q50">
    <cfRule type="containsText" dxfId="5" priority="4" operator="containsText" text="High">
      <formula>NOT(ISERROR(SEARCH("High",Q11)))</formula>
    </cfRule>
    <cfRule type="containsText" dxfId="4" priority="5" operator="containsText" text="Moderate">
      <formula>NOT(ISERROR(SEARCH("Moderate",Q11)))</formula>
    </cfRule>
    <cfRule type="containsText" dxfId="3" priority="6" operator="containsText" text="Low">
      <formula>NOT(ISERROR(SEARCH("Low",Q11)))</formula>
    </cfRule>
  </conditionalFormatting>
  <conditionalFormatting sqref="S11:S50">
    <cfRule type="containsText" dxfId="2" priority="1" operator="containsText" text="High">
      <formula>NOT(ISERROR(SEARCH("High",S11)))</formula>
    </cfRule>
    <cfRule type="containsText" dxfId="1" priority="2" operator="containsText" text="Moderate">
      <formula>NOT(ISERROR(SEARCH("Moderate",S11)))</formula>
    </cfRule>
    <cfRule type="containsText" dxfId="0" priority="3" operator="containsText" text="Low">
      <formula>NOT(ISERROR(SEARCH("Low",S11)))</formula>
    </cfRule>
  </conditionalFormatting>
  <dataValidations count="7">
    <dataValidation allowBlank="1" showInputMessage="1" showErrorMessage="1" promptTitle="Reference: " prompt="         Drummond, T. (1994). The Student Risk Screening Scale (SRSS). Grants Pass, OR: Josephine County Mental Health Program._x000a_          Lane, K. L. &amp; Menzies, H. M. (2009). Student Risk Screening Scale for Early Internalizing and Externalizing Behavior " sqref="A2" xr:uid="{2A9A7D4E-E827-C240-B3C9-27BB3BDB1F38}"/>
    <dataValidation allowBlank="1" showInputMessage="1" showErrorMessage="1" prompt="Rate one student at a time, individually, across all internalizing and externalizing behavior items, before moving on to another student. " sqref="A8" xr:uid="{48F998DD-CC26-2947-815D-E240683F9815}"/>
    <dataValidation allowBlank="1" showInputMessage="1" showErrorMessage="1" prompt="Type student's first and last name. Rate one student at a time, individually, across all internalizing and externalizing behavior items, before moving on to another student. " sqref="A11:A50" xr:uid="{E33B4722-22D8-4E4F-98EE-CA62E5240632}"/>
    <dataValidation allowBlank="1" showInputMessage="1" showErrorMessage="1" prompt="0 = Never_x000a_1 = Occasionally_x000a_2 = Sometimes_x000a_3 = Frequently" sqref="A7" xr:uid="{4A86146C-17D8-E24A-A271-E32BAD7C8465}"/>
    <dataValidation allowBlank="1" showInputMessage="1" showErrorMessage="1" prompt="Insert rating of 0, 1, 2, or 3." sqref="D11:O50" xr:uid="{B4FE7E41-C15A-E14D-B9CE-0C84327828CD}"/>
    <dataValidation allowBlank="1" showInputMessage="1" showErrorMessage="1" prompt="Type student ID." sqref="B11:B50" xr:uid="{457B342A-863C-494A-AC86-44ABDB9066D4}"/>
    <dataValidation allowBlank="1" showInputMessage="1" showErrorMessage="1" prompt="Type student grade." sqref="C11:C50" xr:uid="{6D6A7A1F-9712-8F44-BDFB-F81CE5C1F86E}"/>
  </dataValidations>
  <pageMargins left="0.7" right="0.7" top="0.75" bottom="0.75" header="0.3" footer="0.3"/>
  <pageSetup scale="35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Template_SRSS-IE_ES_Fall</vt:lpstr>
      <vt:lpstr>Template_SRSS-IE_ES_Winter</vt:lpstr>
      <vt:lpstr>Template_SRSS-IE_ES_Spring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Student Risk Screening Scale Internalizing and Externalizing 2.0 Elementary</dc:title>
  <dc:subject>SRSS</dc:subject>
  <dc:creator>Michigan's Integrated Behavior and Learning Support Initiative</dc:creator>
  <cp:keywords>SRSS, universal screening, behavior</cp:keywords>
  <dc:description/>
  <cp:lastModifiedBy>Lohrmann, Sharon</cp:lastModifiedBy>
  <dcterms:created xsi:type="dcterms:W3CDTF">2018-07-03T18:02:31Z</dcterms:created>
  <dcterms:modified xsi:type="dcterms:W3CDTF">2020-02-11T15:36:28Z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