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PROJECTS &amp; TRAINING\PBSIS\Training Curriculums\Developing Secondary Tier Systems\Secondary Day 1\"/>
    </mc:Choice>
  </mc:AlternateContent>
  <bookViews>
    <workbookView xWindow="0" yWindow="0" windowWidth="19200" windowHeight="9210"/>
  </bookViews>
  <sheets>
    <sheet name="Template_SRSSIE_2.0_MSHS" sheetId="2" r:id="rId1"/>
  </sheets>
  <definedNames>
    <definedName name="_xlnm.Print_Area" localSheetId="0">Template_SRSSIE_2.0_MSHS!$A$1:$R$53</definedName>
    <definedName name="_xlnm.Print_Titles" localSheetId="0">Template_SRSSIE_2.0_MSHS!$9:$10</definedName>
    <definedName name="_xlnm.Print_Titles">Template_SRSSIE_2.0_MSHS!$9:$10</definedName>
    <definedName name="TitleRegion1.A3.R53.1">Template_SRSSIE_2.0_MSHS!$7:$53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11" i="2"/>
  <c r="P11" i="2" l="1"/>
  <c r="Q13" i="2" l="1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12" i="2"/>
  <c r="Q11" i="2"/>
  <c r="O11" i="2"/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O12" i="2" l="1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D51" i="2" l="1"/>
  <c r="B51" i="2" l="1"/>
  <c r="C51" i="2"/>
  <c r="C41" i="2"/>
  <c r="C40" i="2"/>
  <c r="C39" i="2"/>
  <c r="B39" i="2"/>
  <c r="B40" i="2" l="1"/>
  <c r="D52" i="2"/>
  <c r="C52" i="2"/>
  <c r="B52" i="2"/>
  <c r="B41" i="2"/>
  <c r="D39" i="2"/>
  <c r="D41" i="2"/>
  <c r="D40" i="2"/>
  <c r="C46" i="2" l="1"/>
  <c r="B46" i="2"/>
  <c r="D46" i="2"/>
  <c r="C47" i="2"/>
  <c r="D47" i="2"/>
  <c r="D45" i="2"/>
  <c r="C45" i="2"/>
  <c r="B47" i="2"/>
  <c r="B45" i="2"/>
</calcChain>
</file>

<file path=xl/sharedStrings.xml><?xml version="1.0" encoding="utf-8"?>
<sst xmlns="http://schemas.openxmlformats.org/spreadsheetml/2006/main" count="430" uniqueCount="52">
  <si>
    <t>End of Worksheet</t>
  </si>
  <si>
    <t>End of Row</t>
  </si>
  <si>
    <t>High 
Risk</t>
  </si>
  <si>
    <t>Low 
Risk</t>
  </si>
  <si>
    <t>SRSS Classroom Totals</t>
  </si>
  <si>
    <t>High Risk</t>
  </si>
  <si>
    <t>Student Name</t>
  </si>
  <si>
    <t>SRSS-I5 Total</t>
  </si>
  <si>
    <t>SRSS-E7 Total</t>
  </si>
  <si>
    <t>Lonely</t>
  </si>
  <si>
    <t>Anxious</t>
  </si>
  <si>
    <t>Sad; Depressed</t>
  </si>
  <si>
    <t>Shy; Withdrawn</t>
  </si>
  <si>
    <t>Emotionally Flat</t>
  </si>
  <si>
    <t>Aggressive Behavior</t>
  </si>
  <si>
    <t>Negative Attitude</t>
  </si>
  <si>
    <t>Low Academic Achievement</t>
  </si>
  <si>
    <t>Peer Rejection</t>
  </si>
  <si>
    <t>Behavior Problem</t>
  </si>
  <si>
    <t>Steal</t>
  </si>
  <si>
    <t>Lie,Cheat, Sneak</t>
  </si>
  <si>
    <r>
      <t xml:space="preserve">SRSS-E7 
Risk Category
</t>
    </r>
    <r>
      <rPr>
        <sz val="12"/>
        <color rgb="FF000000"/>
        <rFont val="Arial"/>
        <family val="2"/>
      </rPr>
      <t>Low Risk, 0-3
Moderate Risk, 4-8
High Risk, 9-21</t>
    </r>
  </si>
  <si>
    <t>intentionally left blank</t>
  </si>
  <si>
    <t>Moderate 
Risk</t>
  </si>
  <si>
    <r>
      <t xml:space="preserve">SRSS-I6
Risk Category
</t>
    </r>
    <r>
      <rPr>
        <sz val="12"/>
        <color rgb="FF000000"/>
        <rFont val="Arial"/>
        <family val="2"/>
      </rPr>
      <t>Low Risk, 0-3
Moderate Risk, 4-5
High Risk, 6-18</t>
    </r>
  </si>
  <si>
    <t>Student 
ID</t>
  </si>
  <si>
    <t xml:space="preserve"> </t>
  </si>
  <si>
    <t>Moderate Risk</t>
  </si>
  <si>
    <t>Risk Levels</t>
  </si>
  <si>
    <t xml:space="preserve">E7 Low </t>
  </si>
  <si>
    <t xml:space="preserve">E7 Moderate </t>
  </si>
  <si>
    <t xml:space="preserve">E7 High </t>
  </si>
  <si>
    <t>I6 Low</t>
  </si>
  <si>
    <t>I6 Moderate</t>
  </si>
  <si>
    <t>I6 High</t>
  </si>
  <si>
    <t xml:space="preserve">Detailed Classroom Summary: Percentage </t>
  </si>
  <si>
    <t>Detailed Classroom Summary: Numbers</t>
  </si>
  <si>
    <t>MiMTSS Summary: Numbers</t>
  </si>
  <si>
    <t>E7 Total</t>
  </si>
  <si>
    <t>I6 Total</t>
  </si>
  <si>
    <t xml:space="preserve">This sheet contains 4 form tables. The first table has 18 columns and the last 3 tables have 4 columns. </t>
  </si>
  <si>
    <t>End of row</t>
  </si>
  <si>
    <t>End of worksheet</t>
  </si>
  <si>
    <t>Intentionally left blank</t>
  </si>
  <si>
    <t>Example: Cheyne LeVesseur</t>
  </si>
  <si>
    <t>Rating Scale = 0, 1, 2, 3 (click here for details)</t>
  </si>
  <si>
    <r>
      <rPr>
        <b/>
        <sz val="16"/>
        <color rgb="FF000000"/>
        <rFont val="Arial"/>
        <family val="2"/>
      </rPr>
      <t>Student Risk Screening Scale</t>
    </r>
    <r>
      <rPr>
        <sz val="16"/>
        <color indexed="8"/>
        <rFont val="Arial"/>
        <family val="2"/>
      </rPr>
      <t xml:space="preserve"> 
Internalizing and Externalizing (SRSS-IE) 2.0: </t>
    </r>
    <r>
      <rPr>
        <sz val="16"/>
        <color rgb="FF000000"/>
        <rFont val="Arial"/>
        <family val="2"/>
      </rPr>
      <t>Middle and High School</t>
    </r>
    <r>
      <rPr>
        <sz val="16"/>
        <color indexed="8"/>
        <rFont val="Arial"/>
        <family val="2"/>
      </rPr>
      <t xml:space="preserve"> Version</t>
    </r>
  </si>
  <si>
    <t>School:</t>
  </si>
  <si>
    <t>Date:</t>
  </si>
  <si>
    <t>Teacher:</t>
  </si>
  <si>
    <t>Grade:</t>
  </si>
  <si>
    <t>Student Ratings (click here for directions)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</si>
</sst>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16"/>
      <color indexed="8"/>
      <name val="Arial"/>
      <family val="2"/>
    </font>
    <font>
      <sz val="8"/>
      <color theme="0"/>
      <name val="Arial"/>
      <family val="2"/>
    </font>
    <font>
      <b/>
      <sz val="16"/>
      <color rgb="FF000000"/>
      <name val="Arial"/>
      <family val="2"/>
    </font>
    <font>
      <sz val="12"/>
      <color rgb="FFFFFFFF"/>
      <name val="Arial"/>
      <family val="2"/>
    </font>
    <font>
      <sz val="12"/>
      <color rgb="FF505050"/>
      <name val="Helvetica"/>
      <family val="2"/>
    </font>
    <font>
      <sz val="16"/>
      <color rgb="FF000000"/>
      <name val="Arial"/>
      <family val="2"/>
    </font>
    <font>
      <sz val="5"/>
      <color theme="0"/>
      <name val="Arial"/>
      <family val="2"/>
    </font>
    <font>
      <b/>
      <sz val="16"/>
      <color indexed="8"/>
      <name val="Arial"/>
      <family val="2"/>
    </font>
    <font>
      <sz val="5"/>
      <color rgb="FFFFFFFF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ED6"/>
        <bgColor indexed="64"/>
      </patternFill>
    </fill>
    <fill>
      <patternFill patternType="solid">
        <fgColor rgb="FFFFACA9"/>
        <bgColor indexed="64"/>
      </patternFill>
    </fill>
    <fill>
      <patternFill patternType="darkGray">
        <fgColor theme="0" tint="-0.14996795556505021"/>
        <b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rgb="FFDCE8D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2" fillId="2" borderId="0" xfId="1" applyFill="1"/>
    <xf numFmtId="0" fontId="8" fillId="2" borderId="0" xfId="1" applyFont="1" applyFill="1" applyBorder="1"/>
    <xf numFmtId="0" fontId="9" fillId="2" borderId="0" xfId="1" applyFont="1" applyFill="1"/>
    <xf numFmtId="0" fontId="10" fillId="0" borderId="1" xfId="1" applyFont="1" applyBorder="1" applyAlignment="1">
      <alignment horizontal="center"/>
    </xf>
    <xf numFmtId="0" fontId="12" fillId="2" borderId="1" xfId="1" applyFont="1" applyFill="1" applyBorder="1"/>
    <xf numFmtId="0" fontId="12" fillId="2" borderId="1" xfId="1" applyFont="1" applyFill="1" applyBorder="1" applyAlignment="1">
      <alignment horizontal="center" textRotation="90" wrapText="1"/>
    </xf>
    <xf numFmtId="0" fontId="12" fillId="2" borderId="1" xfId="1" applyFont="1" applyFill="1" applyBorder="1" applyAlignment="1">
      <alignment horizontal="center" textRotation="90"/>
    </xf>
    <xf numFmtId="0" fontId="12" fillId="2" borderId="1" xfId="1" applyFont="1" applyFill="1" applyBorder="1" applyAlignment="1">
      <alignment horizontal="center" wrapText="1"/>
    </xf>
    <xf numFmtId="0" fontId="15" fillId="2" borderId="0" xfId="1" applyFont="1" applyFill="1" applyAlignment="1">
      <alignment horizontal="left" vertical="top"/>
    </xf>
    <xf numFmtId="0" fontId="11" fillId="0" borderId="1" xfId="1" applyFont="1" applyFill="1" applyBorder="1"/>
    <xf numFmtId="0" fontId="10" fillId="0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9" fillId="0" borderId="0" xfId="1" applyFont="1" applyFill="1"/>
    <xf numFmtId="0" fontId="3" fillId="0" borderId="0" xfId="1" applyFont="1" applyFill="1"/>
    <xf numFmtId="0" fontId="10" fillId="3" borderId="1" xfId="1" applyFont="1" applyFill="1" applyBorder="1" applyAlignment="1"/>
    <xf numFmtId="0" fontId="10" fillId="4" borderId="1" xfId="1" applyFont="1" applyFill="1" applyBorder="1" applyAlignment="1"/>
    <xf numFmtId="0" fontId="10" fillId="5" borderId="1" xfId="1" applyFont="1" applyFill="1" applyBorder="1" applyAlignment="1"/>
    <xf numFmtId="0" fontId="3" fillId="2" borderId="0" xfId="1" applyFont="1" applyFill="1" applyAlignment="1"/>
    <xf numFmtId="0" fontId="12" fillId="6" borderId="1" xfId="1" applyFont="1" applyFill="1" applyBorder="1" applyAlignment="1">
      <alignment horizontal="center" textRotation="90" wrapText="1"/>
    </xf>
    <xf numFmtId="0" fontId="0" fillId="0" borderId="1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left"/>
    </xf>
    <xf numFmtId="0" fontId="5" fillId="7" borderId="1" xfId="1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8" fillId="0" borderId="0" xfId="0" applyFont="1"/>
    <xf numFmtId="0" fontId="10" fillId="0" borderId="1" xfId="1" applyFont="1" applyFill="1" applyBorder="1" applyAlignment="1"/>
    <xf numFmtId="0" fontId="6" fillId="3" borderId="1" xfId="1" applyFont="1" applyFill="1" applyBorder="1" applyAlignment="1">
      <alignment textRotation="90" wrapText="1"/>
    </xf>
    <xf numFmtId="0" fontId="6" fillId="4" borderId="1" xfId="1" applyFont="1" applyFill="1" applyBorder="1" applyAlignment="1">
      <alignment textRotation="90" wrapText="1"/>
    </xf>
    <xf numFmtId="0" fontId="6" fillId="5" borderId="1" xfId="1" applyFont="1" applyFill="1" applyBorder="1" applyAlignment="1">
      <alignment textRotation="90" wrapText="1"/>
    </xf>
    <xf numFmtId="0" fontId="7" fillId="2" borderId="1" xfId="1" applyFont="1" applyFill="1" applyBorder="1" applyAlignment="1">
      <alignment horizontal="right"/>
    </xf>
    <xf numFmtId="0" fontId="6" fillId="9" borderId="1" xfId="1" applyFont="1" applyFill="1" applyBorder="1" applyAlignment="1">
      <alignment horizontal="right"/>
    </xf>
    <xf numFmtId="0" fontId="6" fillId="4" borderId="1" xfId="1" applyFont="1" applyFill="1" applyBorder="1" applyAlignment="1">
      <alignment horizontal="right"/>
    </xf>
    <xf numFmtId="0" fontId="6" fillId="5" borderId="1" xfId="1" applyFont="1" applyFill="1" applyBorder="1" applyAlignment="1">
      <alignment horizontal="right"/>
    </xf>
    <xf numFmtId="0" fontId="6" fillId="2" borderId="1" xfId="1" applyFont="1" applyFill="1" applyBorder="1" applyAlignment="1">
      <alignment horizontal="right"/>
    </xf>
    <xf numFmtId="0" fontId="12" fillId="10" borderId="1" xfId="1" applyFont="1" applyFill="1" applyBorder="1" applyAlignment="1">
      <alignment horizontal="center" textRotation="90"/>
    </xf>
    <xf numFmtId="0" fontId="12" fillId="10" borderId="1" xfId="1" applyFont="1" applyFill="1" applyBorder="1" applyAlignment="1">
      <alignment horizontal="center" wrapText="1"/>
    </xf>
    <xf numFmtId="0" fontId="20" fillId="2" borderId="0" xfId="1" applyFont="1" applyFill="1"/>
    <xf numFmtId="0" fontId="22" fillId="11" borderId="0" xfId="0" applyFont="1" applyFill="1"/>
    <xf numFmtId="0" fontId="20" fillId="2" borderId="0" xfId="1" applyFont="1" applyFill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23" fillId="0" borderId="0" xfId="1" applyFont="1" applyFill="1" applyAlignment="1">
      <alignment wrapText="1"/>
    </xf>
    <xf numFmtId="9" fontId="13" fillId="0" borderId="1" xfId="1" applyNumberFormat="1" applyFont="1" applyFill="1" applyBorder="1" applyAlignment="1"/>
    <xf numFmtId="0" fontId="21" fillId="2" borderId="0" xfId="1" applyFont="1" applyFill="1"/>
    <xf numFmtId="0" fontId="3" fillId="0" borderId="0" xfId="1" applyFont="1"/>
    <xf numFmtId="0" fontId="24" fillId="2" borderId="0" xfId="1" applyFont="1" applyFill="1" applyAlignment="1"/>
    <xf numFmtId="0" fontId="14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18">
    <dxf>
      <font>
        <color theme="1"/>
      </font>
      <fill>
        <patternFill>
          <bgColor rgb="FFDCE8D5"/>
        </patternFill>
      </fill>
    </dxf>
    <dxf>
      <font>
        <color theme="1"/>
      </font>
      <fill>
        <patternFill>
          <bgColor rgb="FFFFFED6"/>
        </patternFill>
      </fill>
    </dxf>
    <dxf>
      <font>
        <color theme="1"/>
      </font>
      <fill>
        <patternFill>
          <bgColor rgb="FFFFACA9"/>
        </patternFill>
      </fill>
    </dxf>
    <dxf>
      <font>
        <color theme="1"/>
      </font>
      <fill>
        <patternFill>
          <bgColor rgb="FFDCE8D5"/>
        </patternFill>
      </fill>
    </dxf>
    <dxf>
      <font>
        <color theme="1"/>
      </font>
      <fill>
        <patternFill>
          <bgColor rgb="FFFFFED6"/>
        </patternFill>
      </fill>
    </dxf>
    <dxf>
      <font>
        <color theme="1"/>
      </font>
      <fill>
        <patternFill>
          <bgColor rgb="FFFFACA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ACA9"/>
        </patternFill>
      </fill>
    </dxf>
    <dxf>
      <font>
        <color theme="1"/>
      </font>
      <fill>
        <patternFill>
          <bgColor rgb="FFFFFED6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ACA9"/>
        </patternFill>
      </fill>
    </dxf>
    <dxf>
      <font>
        <color theme="1"/>
      </font>
      <fill>
        <patternFill>
          <bgColor rgb="FFFFFED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DCE8D5"/>
      <color rgb="FFFFACA9"/>
      <color rgb="FFFFF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7"/>
  <sheetViews>
    <sheetView tabSelected="1" zoomScale="90" zoomScaleNormal="90" workbookViewId="0">
      <pane ySplit="9" topLeftCell="A10" activePane="bottomLeft" state="frozen"/>
      <selection pane="bottomLeft"/>
    </sheetView>
  </sheetViews>
  <sheetFormatPr defaultColWidth="0" defaultRowHeight="14" zeroHeight="1" x14ac:dyDescent="0.3"/>
  <cols>
    <col min="1" max="1" width="54.1640625" style="1" customWidth="1"/>
    <col min="2" max="2" width="10.5" style="1" customWidth="1"/>
    <col min="3" max="14" width="6.33203125" style="2" customWidth="1"/>
    <col min="15" max="15" width="6.33203125" style="1" customWidth="1"/>
    <col min="16" max="16" width="24.83203125" style="1" customWidth="1"/>
    <col min="17" max="17" width="6.33203125" style="1" customWidth="1"/>
    <col min="18" max="18" width="27" style="1" customWidth="1"/>
    <col min="19" max="19" width="0" style="1" hidden="1" customWidth="1"/>
    <col min="20" max="16384" width="9.1640625" style="1" hidden="1"/>
  </cols>
  <sheetData>
    <row r="1" spans="1:16384" ht="5" customHeight="1" x14ac:dyDescent="0.3">
      <c r="A1" s="40" t="s">
        <v>40</v>
      </c>
    </row>
    <row r="2" spans="1:16384" ht="44" customHeight="1" x14ac:dyDescent="0.3">
      <c r="A2" s="49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6384" s="47" customFormat="1" ht="18" customHeight="1" x14ac:dyDescent="0.4">
      <c r="A3" s="46" t="s">
        <v>47</v>
      </c>
      <c r="B3" s="42" t="s">
        <v>43</v>
      </c>
      <c r="C3" s="42" t="s">
        <v>43</v>
      </c>
      <c r="D3" s="42" t="s">
        <v>43</v>
      </c>
      <c r="E3" s="42" t="s">
        <v>43</v>
      </c>
      <c r="F3" s="42" t="s">
        <v>43</v>
      </c>
      <c r="G3" s="42" t="s">
        <v>43</v>
      </c>
      <c r="H3" s="42" t="s">
        <v>43</v>
      </c>
      <c r="I3" s="42" t="s">
        <v>43</v>
      </c>
      <c r="J3" s="42" t="s">
        <v>43</v>
      </c>
      <c r="K3" s="42" t="s">
        <v>43</v>
      </c>
      <c r="L3" s="42" t="s">
        <v>43</v>
      </c>
      <c r="M3" s="42" t="s">
        <v>43</v>
      </c>
      <c r="N3" s="42" t="s">
        <v>43</v>
      </c>
      <c r="O3" s="42" t="s">
        <v>43</v>
      </c>
      <c r="P3" s="42" t="s">
        <v>43</v>
      </c>
      <c r="Q3" s="42" t="s">
        <v>43</v>
      </c>
      <c r="R3" s="42" t="s">
        <v>43</v>
      </c>
      <c r="XFD3" s="42" t="s">
        <v>43</v>
      </c>
    </row>
    <row r="4" spans="1:16384" s="47" customFormat="1" ht="18" customHeight="1" x14ac:dyDescent="0.4">
      <c r="A4" s="46" t="s">
        <v>48</v>
      </c>
      <c r="B4" s="42" t="s">
        <v>43</v>
      </c>
      <c r="C4" s="42" t="s">
        <v>43</v>
      </c>
      <c r="D4" s="42" t="s">
        <v>43</v>
      </c>
      <c r="E4" s="42" t="s">
        <v>43</v>
      </c>
      <c r="F4" s="42" t="s">
        <v>43</v>
      </c>
      <c r="G4" s="42" t="s">
        <v>43</v>
      </c>
      <c r="H4" s="42" t="s">
        <v>43</v>
      </c>
      <c r="I4" s="42" t="s">
        <v>43</v>
      </c>
      <c r="J4" s="42" t="s">
        <v>43</v>
      </c>
      <c r="K4" s="42" t="s">
        <v>43</v>
      </c>
      <c r="L4" s="42" t="s">
        <v>43</v>
      </c>
      <c r="M4" s="42" t="s">
        <v>43</v>
      </c>
      <c r="N4" s="42" t="s">
        <v>43</v>
      </c>
      <c r="O4" s="42" t="s">
        <v>43</v>
      </c>
      <c r="P4" s="42" t="s">
        <v>43</v>
      </c>
      <c r="Q4" s="42" t="s">
        <v>43</v>
      </c>
      <c r="R4" s="42" t="s">
        <v>43</v>
      </c>
      <c r="XFD4" s="42" t="s">
        <v>43</v>
      </c>
    </row>
    <row r="5" spans="1:16384" s="47" customFormat="1" ht="18" customHeight="1" x14ac:dyDescent="0.4">
      <c r="A5" s="46" t="s">
        <v>49</v>
      </c>
      <c r="B5" s="42" t="s">
        <v>43</v>
      </c>
      <c r="C5" s="42" t="s">
        <v>43</v>
      </c>
      <c r="D5" s="42" t="s">
        <v>43</v>
      </c>
      <c r="E5" s="42" t="s">
        <v>43</v>
      </c>
      <c r="F5" s="42" t="s">
        <v>43</v>
      </c>
      <c r="G5" s="42" t="s">
        <v>43</v>
      </c>
      <c r="H5" s="42" t="s">
        <v>43</v>
      </c>
      <c r="I5" s="42" t="s">
        <v>43</v>
      </c>
      <c r="J5" s="42" t="s">
        <v>43</v>
      </c>
      <c r="K5" s="42" t="s">
        <v>43</v>
      </c>
      <c r="L5" s="42" t="s">
        <v>43</v>
      </c>
      <c r="M5" s="42" t="s">
        <v>43</v>
      </c>
      <c r="N5" s="42" t="s">
        <v>43</v>
      </c>
      <c r="O5" s="42" t="s">
        <v>43</v>
      </c>
      <c r="P5" s="42" t="s">
        <v>43</v>
      </c>
      <c r="Q5" s="42" t="s">
        <v>43</v>
      </c>
      <c r="R5" s="42" t="s">
        <v>43</v>
      </c>
      <c r="XFD5" s="42" t="s">
        <v>43</v>
      </c>
    </row>
    <row r="6" spans="1:16384" s="47" customFormat="1" ht="18" customHeight="1" x14ac:dyDescent="0.4">
      <c r="A6" s="46" t="s">
        <v>50</v>
      </c>
      <c r="B6" s="42" t="s">
        <v>43</v>
      </c>
      <c r="C6" s="42" t="s">
        <v>43</v>
      </c>
      <c r="D6" s="42" t="s">
        <v>43</v>
      </c>
      <c r="E6" s="42" t="s">
        <v>43</v>
      </c>
      <c r="F6" s="42" t="s">
        <v>43</v>
      </c>
      <c r="G6" s="42" t="s">
        <v>43</v>
      </c>
      <c r="H6" s="42" t="s">
        <v>43</v>
      </c>
      <c r="I6" s="42" t="s">
        <v>43</v>
      </c>
      <c r="J6" s="42" t="s">
        <v>43</v>
      </c>
      <c r="K6" s="42" t="s">
        <v>43</v>
      </c>
      <c r="L6" s="42" t="s">
        <v>43</v>
      </c>
      <c r="M6" s="42" t="s">
        <v>43</v>
      </c>
      <c r="N6" s="42" t="s">
        <v>43</v>
      </c>
      <c r="O6" s="42" t="s">
        <v>43</v>
      </c>
      <c r="P6" s="42" t="s">
        <v>43</v>
      </c>
      <c r="Q6" s="42" t="s">
        <v>43</v>
      </c>
      <c r="R6" s="42" t="s">
        <v>43</v>
      </c>
      <c r="XFD6" s="42" t="s">
        <v>43</v>
      </c>
    </row>
    <row r="7" spans="1:16384" ht="21" customHeight="1" x14ac:dyDescent="0.35">
      <c r="A7" s="44" t="s">
        <v>45</v>
      </c>
      <c r="B7" s="42" t="s">
        <v>43</v>
      </c>
      <c r="C7" s="42" t="s">
        <v>43</v>
      </c>
      <c r="D7" s="42" t="s">
        <v>43</v>
      </c>
      <c r="E7" s="42" t="s">
        <v>43</v>
      </c>
      <c r="F7" s="42" t="s">
        <v>43</v>
      </c>
      <c r="G7" s="42" t="s">
        <v>43</v>
      </c>
      <c r="H7" s="42" t="s">
        <v>43</v>
      </c>
      <c r="I7" s="42" t="s">
        <v>43</v>
      </c>
      <c r="J7" s="42" t="s">
        <v>43</v>
      </c>
      <c r="K7" s="42" t="s">
        <v>43</v>
      </c>
      <c r="L7" s="42" t="s">
        <v>43</v>
      </c>
      <c r="M7" s="42" t="s">
        <v>43</v>
      </c>
      <c r="N7" s="42" t="s">
        <v>43</v>
      </c>
      <c r="O7" s="42" t="s">
        <v>43</v>
      </c>
      <c r="P7" s="42" t="s">
        <v>43</v>
      </c>
      <c r="Q7" s="42" t="s">
        <v>43</v>
      </c>
      <c r="R7" s="42" t="s">
        <v>43</v>
      </c>
    </row>
    <row r="8" spans="1:16384" s="20" customFormat="1" ht="18" customHeight="1" x14ac:dyDescent="0.35">
      <c r="A8" s="48" t="s">
        <v>51</v>
      </c>
      <c r="B8" s="42" t="s">
        <v>43</v>
      </c>
      <c r="C8" s="42" t="s">
        <v>43</v>
      </c>
      <c r="D8" s="42" t="s">
        <v>43</v>
      </c>
      <c r="E8" s="42" t="s">
        <v>43</v>
      </c>
      <c r="F8" s="42" t="s">
        <v>43</v>
      </c>
      <c r="G8" s="42" t="s">
        <v>43</v>
      </c>
      <c r="H8" s="42" t="s">
        <v>43</v>
      </c>
      <c r="I8" s="42" t="s">
        <v>43</v>
      </c>
      <c r="J8" s="42" t="s">
        <v>43</v>
      </c>
      <c r="K8" s="42" t="s">
        <v>43</v>
      </c>
      <c r="L8" s="42" t="s">
        <v>43</v>
      </c>
      <c r="M8" s="42" t="s">
        <v>43</v>
      </c>
      <c r="N8" s="42" t="s">
        <v>43</v>
      </c>
      <c r="O8" s="42" t="s">
        <v>43</v>
      </c>
      <c r="P8" s="42" t="s">
        <v>43</v>
      </c>
      <c r="Q8" s="42" t="s">
        <v>43</v>
      </c>
      <c r="R8" s="42" t="s">
        <v>43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11"/>
      <c r="XCV8" s="11"/>
      <c r="XCW8" s="11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  <c r="XEQ8" s="11"/>
      <c r="XER8" s="11"/>
      <c r="XES8" s="11"/>
      <c r="XET8" s="11"/>
      <c r="XEU8" s="11"/>
      <c r="XEV8" s="11"/>
      <c r="XEW8" s="11"/>
      <c r="XEX8" s="11"/>
      <c r="XEY8" s="11"/>
      <c r="XEZ8" s="11"/>
      <c r="XFA8" s="11"/>
      <c r="XFB8" s="11"/>
      <c r="XFC8" s="11"/>
    </row>
    <row r="9" spans="1:16384" ht="117" customHeight="1" x14ac:dyDescent="0.35">
      <c r="A9" s="7" t="s">
        <v>6</v>
      </c>
      <c r="B9" s="10" t="s">
        <v>25</v>
      </c>
      <c r="C9" s="8" t="s">
        <v>19</v>
      </c>
      <c r="D9" s="8" t="s">
        <v>20</v>
      </c>
      <c r="E9" s="8" t="s">
        <v>18</v>
      </c>
      <c r="F9" s="21" t="s">
        <v>17</v>
      </c>
      <c r="G9" s="8" t="s">
        <v>16</v>
      </c>
      <c r="H9" s="8" t="s">
        <v>15</v>
      </c>
      <c r="I9" s="8" t="s">
        <v>14</v>
      </c>
      <c r="J9" s="38" t="s">
        <v>13</v>
      </c>
      <c r="K9" s="38" t="s">
        <v>12</v>
      </c>
      <c r="L9" s="38" t="s">
        <v>11</v>
      </c>
      <c r="M9" s="38" t="s">
        <v>10</v>
      </c>
      <c r="N9" s="38" t="s">
        <v>9</v>
      </c>
      <c r="O9" s="9" t="s">
        <v>8</v>
      </c>
      <c r="P9" s="10" t="s">
        <v>21</v>
      </c>
      <c r="Q9" s="38" t="s">
        <v>7</v>
      </c>
      <c r="R9" s="39" t="s">
        <v>24</v>
      </c>
      <c r="S9" s="5" t="s">
        <v>1</v>
      </c>
    </row>
    <row r="10" spans="1:16384" ht="22" customHeight="1" x14ac:dyDescent="0.35">
      <c r="A10" s="25" t="s">
        <v>44</v>
      </c>
      <c r="B10" s="26">
        <v>1234</v>
      </c>
      <c r="C10" s="26">
        <v>0</v>
      </c>
      <c r="D10" s="26">
        <v>0</v>
      </c>
      <c r="E10" s="26">
        <v>3</v>
      </c>
      <c r="F10" s="26">
        <v>1</v>
      </c>
      <c r="G10" s="26">
        <v>3</v>
      </c>
      <c r="H10" s="26">
        <v>2</v>
      </c>
      <c r="I10" s="26">
        <v>0</v>
      </c>
      <c r="J10" s="26">
        <v>0</v>
      </c>
      <c r="K10" s="26">
        <v>0</v>
      </c>
      <c r="L10" s="26">
        <v>2</v>
      </c>
      <c r="M10" s="26">
        <v>2</v>
      </c>
      <c r="N10" s="26">
        <v>0</v>
      </c>
      <c r="O10" s="26">
        <v>13</v>
      </c>
      <c r="P10" s="26" t="s">
        <v>5</v>
      </c>
      <c r="Q10" s="27">
        <v>10</v>
      </c>
      <c r="R10" s="26" t="s">
        <v>27</v>
      </c>
      <c r="S10" s="5" t="s">
        <v>1</v>
      </c>
    </row>
    <row r="11" spans="1:16384" s="16" customFormat="1" ht="22" customHeight="1" x14ac:dyDescent="0.35">
      <c r="A11" s="12"/>
      <c r="B11" s="24"/>
      <c r="C11" s="23" t="s">
        <v>26</v>
      </c>
      <c r="D11" s="23" t="s">
        <v>26</v>
      </c>
      <c r="E11" s="23" t="s">
        <v>26</v>
      </c>
      <c r="F11" s="23" t="s">
        <v>26</v>
      </c>
      <c r="G11" s="23" t="s">
        <v>26</v>
      </c>
      <c r="H11" s="23" t="s">
        <v>26</v>
      </c>
      <c r="I11" s="23"/>
      <c r="J11" s="23" t="s">
        <v>26</v>
      </c>
      <c r="K11" s="23" t="s">
        <v>26</v>
      </c>
      <c r="L11" s="23" t="s">
        <v>26</v>
      </c>
      <c r="M11" s="23"/>
      <c r="N11" s="23"/>
      <c r="O11" s="13">
        <f>SUM($C11:$I11)</f>
        <v>0</v>
      </c>
      <c r="P11" s="22" t="str">
        <f>IF(O11&lt;1," ",IF(O11&lt;=3,"Low",IF(O11&lt;=8,"Moderate",IF(O11&lt;=21,"High","Error"))))</f>
        <v xml:space="preserve"> </v>
      </c>
      <c r="Q11" s="6">
        <f>SUM(F11,J11:N11)</f>
        <v>0</v>
      </c>
      <c r="R11" s="14" t="str">
        <f>IF(Q11&lt;1," ",IF(Q11&lt;=3,"Low",IF(Q11&lt;=5,"Moderate",IF(Q11&lt;=18,"High","Error"))))</f>
        <v xml:space="preserve"> </v>
      </c>
      <c r="S11" s="15" t="s">
        <v>1</v>
      </c>
    </row>
    <row r="12" spans="1:16384" s="16" customFormat="1" ht="22" customHeight="1" x14ac:dyDescent="0.35">
      <c r="A12" s="12"/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13">
        <f t="shared" ref="O12:O35" si="0">SUM($C12:$I12)</f>
        <v>0</v>
      </c>
      <c r="P12" s="22" t="str">
        <f t="shared" ref="P12:P35" si="1">IF(O12&lt;1," ",IF(O12&lt;=3,"Low",IF(O12&lt;=8,"Moderate",IF(O12&lt;=21,"High","Error"))))</f>
        <v xml:space="preserve"> </v>
      </c>
      <c r="Q12" s="6">
        <f>SUM(F12,J12:N12)</f>
        <v>0</v>
      </c>
      <c r="R12" s="14" t="str">
        <f t="shared" ref="R12:R35" si="2">IF(Q12&lt;1," ",IF(Q12&lt;=3,"Low",IF(Q12&lt;=5,"Moderate",IF(Q12&lt;=18,"High","Error"))))</f>
        <v xml:space="preserve"> </v>
      </c>
      <c r="S12" s="15" t="s">
        <v>1</v>
      </c>
    </row>
    <row r="13" spans="1:16384" s="16" customFormat="1" ht="22" customHeight="1" x14ac:dyDescent="0.35">
      <c r="A13" s="12"/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3">
        <f t="shared" si="0"/>
        <v>0</v>
      </c>
      <c r="P13" s="22" t="str">
        <f t="shared" si="1"/>
        <v xml:space="preserve"> </v>
      </c>
      <c r="Q13" s="6">
        <f t="shared" ref="Q13:Q35" si="3">SUM(F13,J13:N13)</f>
        <v>0</v>
      </c>
      <c r="R13" s="14" t="str">
        <f t="shared" si="2"/>
        <v xml:space="preserve"> </v>
      </c>
      <c r="S13" s="15" t="s">
        <v>1</v>
      </c>
    </row>
    <row r="14" spans="1:16384" s="16" customFormat="1" ht="22" customHeight="1" x14ac:dyDescent="0.35">
      <c r="A14" s="12"/>
      <c r="B14" s="24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13">
        <f t="shared" si="0"/>
        <v>0</v>
      </c>
      <c r="P14" s="22" t="str">
        <f t="shared" si="1"/>
        <v xml:space="preserve"> </v>
      </c>
      <c r="Q14" s="6">
        <f t="shared" si="3"/>
        <v>0</v>
      </c>
      <c r="R14" s="14" t="str">
        <f t="shared" si="2"/>
        <v xml:space="preserve"> </v>
      </c>
      <c r="S14" s="15" t="s">
        <v>1</v>
      </c>
    </row>
    <row r="15" spans="1:16384" s="16" customFormat="1" ht="22" customHeight="1" x14ac:dyDescent="0.35">
      <c r="A15" s="12" t="s">
        <v>26</v>
      </c>
      <c r="B15" s="2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13">
        <f t="shared" si="0"/>
        <v>0</v>
      </c>
      <c r="P15" s="22" t="str">
        <f t="shared" si="1"/>
        <v xml:space="preserve"> </v>
      </c>
      <c r="Q15" s="6">
        <f t="shared" si="3"/>
        <v>0</v>
      </c>
      <c r="R15" s="14" t="str">
        <f t="shared" si="2"/>
        <v xml:space="preserve"> </v>
      </c>
      <c r="S15" s="15" t="s">
        <v>1</v>
      </c>
    </row>
    <row r="16" spans="1:16384" s="16" customFormat="1" ht="22" customHeight="1" x14ac:dyDescent="0.35">
      <c r="A16" s="12"/>
      <c r="B16" s="2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3">
        <f t="shared" si="0"/>
        <v>0</v>
      </c>
      <c r="P16" s="22" t="str">
        <f t="shared" si="1"/>
        <v xml:space="preserve"> </v>
      </c>
      <c r="Q16" s="6">
        <f t="shared" si="3"/>
        <v>0</v>
      </c>
      <c r="R16" s="14" t="str">
        <f t="shared" si="2"/>
        <v xml:space="preserve"> </v>
      </c>
      <c r="S16" s="15" t="s">
        <v>1</v>
      </c>
    </row>
    <row r="17" spans="1:19" s="16" customFormat="1" ht="22" customHeight="1" x14ac:dyDescent="0.35">
      <c r="A17" s="12"/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3">
        <f t="shared" si="0"/>
        <v>0</v>
      </c>
      <c r="P17" s="22" t="str">
        <f t="shared" si="1"/>
        <v xml:space="preserve"> </v>
      </c>
      <c r="Q17" s="6">
        <f t="shared" si="3"/>
        <v>0</v>
      </c>
      <c r="R17" s="14" t="str">
        <f t="shared" si="2"/>
        <v xml:space="preserve"> </v>
      </c>
      <c r="S17" s="15" t="s">
        <v>1</v>
      </c>
    </row>
    <row r="18" spans="1:19" s="16" customFormat="1" ht="22" customHeight="1" x14ac:dyDescent="0.35">
      <c r="A18" s="12"/>
      <c r="B18" s="24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3">
        <f t="shared" si="0"/>
        <v>0</v>
      </c>
      <c r="P18" s="22" t="str">
        <f t="shared" si="1"/>
        <v xml:space="preserve"> </v>
      </c>
      <c r="Q18" s="6">
        <f t="shared" si="3"/>
        <v>0</v>
      </c>
      <c r="R18" s="14" t="str">
        <f t="shared" si="2"/>
        <v xml:space="preserve"> </v>
      </c>
      <c r="S18" s="15" t="s">
        <v>1</v>
      </c>
    </row>
    <row r="19" spans="1:19" s="16" customFormat="1" ht="22" customHeight="1" x14ac:dyDescent="0.35">
      <c r="A19" s="12"/>
      <c r="B19" s="2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3">
        <f t="shared" si="0"/>
        <v>0</v>
      </c>
      <c r="P19" s="22" t="str">
        <f t="shared" si="1"/>
        <v xml:space="preserve"> </v>
      </c>
      <c r="Q19" s="6">
        <f t="shared" si="3"/>
        <v>0</v>
      </c>
      <c r="R19" s="14" t="str">
        <f t="shared" si="2"/>
        <v xml:space="preserve"> </v>
      </c>
      <c r="S19" s="15" t="s">
        <v>1</v>
      </c>
    </row>
    <row r="20" spans="1:19" s="16" customFormat="1" ht="22" customHeight="1" x14ac:dyDescent="0.35">
      <c r="A20" s="12"/>
      <c r="B20" s="24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13">
        <f t="shared" si="0"/>
        <v>0</v>
      </c>
      <c r="P20" s="22" t="str">
        <f t="shared" si="1"/>
        <v xml:space="preserve"> </v>
      </c>
      <c r="Q20" s="6">
        <f t="shared" si="3"/>
        <v>0</v>
      </c>
      <c r="R20" s="14" t="str">
        <f t="shared" si="2"/>
        <v xml:space="preserve"> </v>
      </c>
      <c r="S20" s="15" t="s">
        <v>1</v>
      </c>
    </row>
    <row r="21" spans="1:19" s="16" customFormat="1" ht="22" customHeight="1" x14ac:dyDescent="0.35">
      <c r="A21" s="12"/>
      <c r="B21" s="2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13">
        <f t="shared" si="0"/>
        <v>0</v>
      </c>
      <c r="P21" s="22" t="str">
        <f t="shared" si="1"/>
        <v xml:space="preserve"> </v>
      </c>
      <c r="Q21" s="6">
        <f t="shared" si="3"/>
        <v>0</v>
      </c>
      <c r="R21" s="14" t="str">
        <f t="shared" si="2"/>
        <v xml:space="preserve"> </v>
      </c>
      <c r="S21" s="15" t="s">
        <v>1</v>
      </c>
    </row>
    <row r="22" spans="1:19" s="16" customFormat="1" ht="22" customHeight="1" x14ac:dyDescent="0.35">
      <c r="A22" s="12"/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3">
        <f t="shared" si="0"/>
        <v>0</v>
      </c>
      <c r="P22" s="22" t="str">
        <f t="shared" si="1"/>
        <v xml:space="preserve"> </v>
      </c>
      <c r="Q22" s="6">
        <f t="shared" si="3"/>
        <v>0</v>
      </c>
      <c r="R22" s="14" t="str">
        <f t="shared" si="2"/>
        <v xml:space="preserve"> </v>
      </c>
      <c r="S22" s="15" t="s">
        <v>1</v>
      </c>
    </row>
    <row r="23" spans="1:19" s="16" customFormat="1" ht="22" customHeight="1" x14ac:dyDescent="0.35">
      <c r="A23" s="12"/>
      <c r="B23" s="24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3">
        <f t="shared" si="0"/>
        <v>0</v>
      </c>
      <c r="P23" s="22" t="str">
        <f t="shared" si="1"/>
        <v xml:space="preserve"> </v>
      </c>
      <c r="Q23" s="6">
        <f t="shared" si="3"/>
        <v>0</v>
      </c>
      <c r="R23" s="14" t="str">
        <f t="shared" si="2"/>
        <v xml:space="preserve"> </v>
      </c>
      <c r="S23" s="15" t="s">
        <v>1</v>
      </c>
    </row>
    <row r="24" spans="1:19" s="16" customFormat="1" ht="22" customHeight="1" x14ac:dyDescent="0.35">
      <c r="A24" s="12"/>
      <c r="B24" s="24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3">
        <f t="shared" si="0"/>
        <v>0</v>
      </c>
      <c r="P24" s="22" t="str">
        <f t="shared" si="1"/>
        <v xml:space="preserve"> </v>
      </c>
      <c r="Q24" s="6">
        <f t="shared" si="3"/>
        <v>0</v>
      </c>
      <c r="R24" s="14" t="str">
        <f t="shared" si="2"/>
        <v xml:space="preserve"> </v>
      </c>
      <c r="S24" s="15" t="s">
        <v>1</v>
      </c>
    </row>
    <row r="25" spans="1:19" s="16" customFormat="1" ht="22" customHeight="1" x14ac:dyDescent="0.35">
      <c r="A25" s="12"/>
      <c r="B25" s="2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3">
        <f t="shared" si="0"/>
        <v>0</v>
      </c>
      <c r="P25" s="22" t="str">
        <f t="shared" si="1"/>
        <v xml:space="preserve"> </v>
      </c>
      <c r="Q25" s="6">
        <f t="shared" si="3"/>
        <v>0</v>
      </c>
      <c r="R25" s="14" t="str">
        <f t="shared" si="2"/>
        <v xml:space="preserve"> </v>
      </c>
      <c r="S25" s="15" t="s">
        <v>1</v>
      </c>
    </row>
    <row r="26" spans="1:19" s="16" customFormat="1" ht="22" customHeight="1" x14ac:dyDescent="0.35">
      <c r="A26" s="12"/>
      <c r="B26" s="2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3">
        <f t="shared" si="0"/>
        <v>0</v>
      </c>
      <c r="P26" s="22" t="str">
        <f t="shared" si="1"/>
        <v xml:space="preserve"> </v>
      </c>
      <c r="Q26" s="6">
        <f t="shared" si="3"/>
        <v>0</v>
      </c>
      <c r="R26" s="14" t="str">
        <f t="shared" si="2"/>
        <v xml:space="preserve"> </v>
      </c>
      <c r="S26" s="15" t="s">
        <v>1</v>
      </c>
    </row>
    <row r="27" spans="1:19" s="16" customFormat="1" ht="22" customHeight="1" x14ac:dyDescent="0.35">
      <c r="A27" s="12"/>
      <c r="B27" s="2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3">
        <f t="shared" si="0"/>
        <v>0</v>
      </c>
      <c r="P27" s="22" t="str">
        <f t="shared" si="1"/>
        <v xml:space="preserve"> </v>
      </c>
      <c r="Q27" s="6">
        <f t="shared" si="3"/>
        <v>0</v>
      </c>
      <c r="R27" s="14" t="str">
        <f t="shared" si="2"/>
        <v xml:space="preserve"> </v>
      </c>
      <c r="S27" s="15" t="s">
        <v>1</v>
      </c>
    </row>
    <row r="28" spans="1:19" s="16" customFormat="1" ht="22" customHeight="1" x14ac:dyDescent="0.35">
      <c r="A28" s="12"/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13">
        <f t="shared" si="0"/>
        <v>0</v>
      </c>
      <c r="P28" s="22" t="str">
        <f t="shared" si="1"/>
        <v xml:space="preserve"> </v>
      </c>
      <c r="Q28" s="6">
        <f t="shared" si="3"/>
        <v>0</v>
      </c>
      <c r="R28" s="14" t="str">
        <f t="shared" si="2"/>
        <v xml:space="preserve"> </v>
      </c>
      <c r="S28" s="15" t="s">
        <v>1</v>
      </c>
    </row>
    <row r="29" spans="1:19" s="16" customFormat="1" ht="22" customHeight="1" x14ac:dyDescent="0.35">
      <c r="A29" s="12"/>
      <c r="B29" s="2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13">
        <f t="shared" si="0"/>
        <v>0</v>
      </c>
      <c r="P29" s="22" t="str">
        <f t="shared" si="1"/>
        <v xml:space="preserve"> </v>
      </c>
      <c r="Q29" s="6">
        <f t="shared" si="3"/>
        <v>0</v>
      </c>
      <c r="R29" s="14" t="str">
        <f t="shared" si="2"/>
        <v xml:space="preserve"> </v>
      </c>
      <c r="S29" s="15" t="s">
        <v>1</v>
      </c>
    </row>
    <row r="30" spans="1:19" s="16" customFormat="1" ht="22" customHeight="1" x14ac:dyDescent="0.35">
      <c r="A30" s="12"/>
      <c r="B30" s="2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13">
        <f t="shared" si="0"/>
        <v>0</v>
      </c>
      <c r="P30" s="22" t="str">
        <f t="shared" si="1"/>
        <v xml:space="preserve"> </v>
      </c>
      <c r="Q30" s="6">
        <f t="shared" si="3"/>
        <v>0</v>
      </c>
      <c r="R30" s="14" t="str">
        <f t="shared" si="2"/>
        <v xml:space="preserve"> </v>
      </c>
      <c r="S30" s="15" t="s">
        <v>1</v>
      </c>
    </row>
    <row r="31" spans="1:19" s="16" customFormat="1" ht="22" customHeight="1" x14ac:dyDescent="0.35">
      <c r="A31" s="12"/>
      <c r="B31" s="2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13">
        <f t="shared" si="0"/>
        <v>0</v>
      </c>
      <c r="P31" s="22" t="str">
        <f t="shared" si="1"/>
        <v xml:space="preserve"> </v>
      </c>
      <c r="Q31" s="6">
        <f t="shared" si="3"/>
        <v>0</v>
      </c>
      <c r="R31" s="14" t="str">
        <f t="shared" si="2"/>
        <v xml:space="preserve"> </v>
      </c>
      <c r="S31" s="15" t="s">
        <v>1</v>
      </c>
    </row>
    <row r="32" spans="1:19" s="16" customFormat="1" ht="22" customHeight="1" x14ac:dyDescent="0.35">
      <c r="A32" s="12"/>
      <c r="B32" s="2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13">
        <f t="shared" si="0"/>
        <v>0</v>
      </c>
      <c r="P32" s="22" t="str">
        <f t="shared" si="1"/>
        <v xml:space="preserve"> </v>
      </c>
      <c r="Q32" s="6">
        <f t="shared" si="3"/>
        <v>0</v>
      </c>
      <c r="R32" s="14" t="str">
        <f t="shared" si="2"/>
        <v xml:space="preserve"> </v>
      </c>
      <c r="S32" s="15" t="s">
        <v>1</v>
      </c>
    </row>
    <row r="33" spans="1:19" s="16" customFormat="1" ht="22" customHeight="1" x14ac:dyDescent="0.35">
      <c r="A33" s="12"/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13">
        <f t="shared" si="0"/>
        <v>0</v>
      </c>
      <c r="P33" s="22" t="str">
        <f t="shared" si="1"/>
        <v xml:space="preserve"> </v>
      </c>
      <c r="Q33" s="6">
        <f t="shared" si="3"/>
        <v>0</v>
      </c>
      <c r="R33" s="14" t="str">
        <f t="shared" si="2"/>
        <v xml:space="preserve"> </v>
      </c>
      <c r="S33" s="15" t="s">
        <v>1</v>
      </c>
    </row>
    <row r="34" spans="1:19" s="16" customFormat="1" ht="22" customHeight="1" x14ac:dyDescent="0.35">
      <c r="A34" s="12"/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13">
        <f t="shared" si="0"/>
        <v>0</v>
      </c>
      <c r="P34" s="22" t="str">
        <f t="shared" si="1"/>
        <v xml:space="preserve"> </v>
      </c>
      <c r="Q34" s="6">
        <f t="shared" si="3"/>
        <v>0</v>
      </c>
      <c r="R34" s="14" t="str">
        <f t="shared" si="2"/>
        <v xml:space="preserve"> </v>
      </c>
      <c r="S34" s="15" t="s">
        <v>1</v>
      </c>
    </row>
    <row r="35" spans="1:19" s="16" customFormat="1" ht="22" customHeight="1" x14ac:dyDescent="0.35">
      <c r="A35" s="12"/>
      <c r="B35" s="2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13">
        <f t="shared" si="0"/>
        <v>0</v>
      </c>
      <c r="P35" s="22" t="str">
        <f t="shared" si="1"/>
        <v xml:space="preserve"> </v>
      </c>
      <c r="Q35" s="6">
        <f t="shared" si="3"/>
        <v>0</v>
      </c>
      <c r="R35" s="14" t="str">
        <f t="shared" si="2"/>
        <v xml:space="preserve"> </v>
      </c>
      <c r="S35" s="15" t="s">
        <v>1</v>
      </c>
    </row>
    <row r="36" spans="1:19" ht="14" customHeight="1" x14ac:dyDescent="0.35">
      <c r="A36" s="28" t="s">
        <v>26</v>
      </c>
    </row>
    <row r="37" spans="1:19" ht="25" customHeight="1" x14ac:dyDescent="0.4">
      <c r="A37" s="4" t="s">
        <v>36</v>
      </c>
      <c r="B37" s="5" t="s">
        <v>22</v>
      </c>
      <c r="C37" s="5" t="s">
        <v>22</v>
      </c>
      <c r="D37" s="5" t="s">
        <v>22</v>
      </c>
      <c r="E37" s="43" t="s">
        <v>43</v>
      </c>
      <c r="F37" s="43" t="s">
        <v>43</v>
      </c>
      <c r="G37" s="43" t="s">
        <v>43</v>
      </c>
      <c r="H37" s="43" t="s">
        <v>43</v>
      </c>
      <c r="I37" s="43" t="s">
        <v>43</v>
      </c>
      <c r="J37" s="43" t="s">
        <v>43</v>
      </c>
      <c r="K37" s="43" t="s">
        <v>43</v>
      </c>
      <c r="L37" s="43" t="s">
        <v>43</v>
      </c>
      <c r="M37" s="43" t="s">
        <v>43</v>
      </c>
      <c r="N37" s="43" t="s">
        <v>43</v>
      </c>
      <c r="O37" s="43" t="s">
        <v>43</v>
      </c>
      <c r="P37" s="43" t="s">
        <v>43</v>
      </c>
      <c r="Q37" s="43" t="s">
        <v>43</v>
      </c>
      <c r="R37" s="43" t="s">
        <v>43</v>
      </c>
    </row>
    <row r="38" spans="1:19" s="2" customFormat="1" ht="90" customHeight="1" x14ac:dyDescent="0.4">
      <c r="A38" s="33" t="s">
        <v>28</v>
      </c>
      <c r="B38" s="30" t="s">
        <v>29</v>
      </c>
      <c r="C38" s="31" t="s">
        <v>30</v>
      </c>
      <c r="D38" s="32" t="s">
        <v>31</v>
      </c>
      <c r="E38" s="40" t="s">
        <v>41</v>
      </c>
      <c r="F38" s="43" t="s">
        <v>43</v>
      </c>
      <c r="G38" s="43" t="s">
        <v>43</v>
      </c>
      <c r="H38" s="43" t="s">
        <v>43</v>
      </c>
      <c r="I38" s="43" t="s">
        <v>43</v>
      </c>
      <c r="J38" s="43" t="s">
        <v>43</v>
      </c>
      <c r="K38" s="43" t="s">
        <v>43</v>
      </c>
      <c r="L38" s="43" t="s">
        <v>43</v>
      </c>
      <c r="M38" s="43" t="s">
        <v>43</v>
      </c>
      <c r="N38" s="43" t="s">
        <v>43</v>
      </c>
      <c r="O38" s="43" t="s">
        <v>43</v>
      </c>
      <c r="P38" s="43" t="s">
        <v>43</v>
      </c>
      <c r="Q38" s="43" t="s">
        <v>43</v>
      </c>
      <c r="R38" s="43" t="s">
        <v>43</v>
      </c>
    </row>
    <row r="39" spans="1:19" s="2" customFormat="1" ht="22" customHeight="1" x14ac:dyDescent="0.35">
      <c r="A39" s="34" t="s">
        <v>32</v>
      </c>
      <c r="B39" s="29">
        <f>COUNTIFS(P11:P35, "Low", R11:R35, "Low")</f>
        <v>0</v>
      </c>
      <c r="C39" s="29">
        <f>COUNTIFS(P11:P35, "Moderate", R11:R35, "Low")</f>
        <v>0</v>
      </c>
      <c r="D39" s="29">
        <f>COUNTIFS(P11:P35, "High", R11:R35, "Low")</f>
        <v>0</v>
      </c>
      <c r="E39" s="40" t="s">
        <v>41</v>
      </c>
      <c r="F39" s="43" t="s">
        <v>43</v>
      </c>
      <c r="G39" s="43" t="s">
        <v>43</v>
      </c>
      <c r="H39" s="43" t="s">
        <v>43</v>
      </c>
      <c r="I39" s="43" t="s">
        <v>43</v>
      </c>
      <c r="J39" s="43" t="s">
        <v>43</v>
      </c>
      <c r="K39" s="43" t="s">
        <v>43</v>
      </c>
      <c r="L39" s="43" t="s">
        <v>43</v>
      </c>
      <c r="M39" s="43" t="s">
        <v>43</v>
      </c>
      <c r="N39" s="43" t="s">
        <v>43</v>
      </c>
      <c r="O39" s="43" t="s">
        <v>43</v>
      </c>
      <c r="P39" s="43" t="s">
        <v>43</v>
      </c>
      <c r="Q39" s="43" t="s">
        <v>43</v>
      </c>
      <c r="R39" s="43" t="s">
        <v>43</v>
      </c>
    </row>
    <row r="40" spans="1:19" s="2" customFormat="1" ht="22" customHeight="1" x14ac:dyDescent="0.35">
      <c r="A40" s="35" t="s">
        <v>33</v>
      </c>
      <c r="B40" s="29">
        <f>COUNTIFS(P11:P35, "Low", R11:R35, "Moderate")</f>
        <v>0</v>
      </c>
      <c r="C40" s="29">
        <f>COUNTIFS(P11:P35, "Moderate", R11:R35, "Moderate")</f>
        <v>0</v>
      </c>
      <c r="D40" s="29">
        <f>COUNTIFS(P11:P35, "High", R11:R35, "Moderate")</f>
        <v>0</v>
      </c>
      <c r="E40" s="41" t="s">
        <v>41</v>
      </c>
      <c r="F40" s="43" t="s">
        <v>43</v>
      </c>
      <c r="G40" s="43" t="s">
        <v>43</v>
      </c>
      <c r="H40" s="43" t="s">
        <v>43</v>
      </c>
      <c r="I40" s="43" t="s">
        <v>43</v>
      </c>
      <c r="J40" s="43" t="s">
        <v>43</v>
      </c>
      <c r="K40" s="43" t="s">
        <v>43</v>
      </c>
      <c r="L40" s="43" t="s">
        <v>43</v>
      </c>
      <c r="M40" s="43" t="s">
        <v>43</v>
      </c>
      <c r="N40" s="43" t="s">
        <v>43</v>
      </c>
      <c r="O40" s="43" t="s">
        <v>43</v>
      </c>
      <c r="P40" s="43" t="s">
        <v>43</v>
      </c>
      <c r="Q40" s="43" t="s">
        <v>43</v>
      </c>
      <c r="R40" s="43" t="s">
        <v>43</v>
      </c>
    </row>
    <row r="41" spans="1:19" s="2" customFormat="1" ht="22" customHeight="1" x14ac:dyDescent="0.35">
      <c r="A41" s="36" t="s">
        <v>34</v>
      </c>
      <c r="B41" s="29">
        <f>COUNTIFS(P11:P35, "Low", R11:R35, "High")</f>
        <v>0</v>
      </c>
      <c r="C41" s="29">
        <f>COUNTIFS(P11:P35, "Moderate", R11:R35, "High")</f>
        <v>0</v>
      </c>
      <c r="D41" s="29">
        <f>COUNTIFS(P11:P35, "High", R11:R35, "High")</f>
        <v>0</v>
      </c>
      <c r="E41" s="41" t="s">
        <v>41</v>
      </c>
      <c r="F41" s="43" t="s">
        <v>43</v>
      </c>
      <c r="G41" s="43" t="s">
        <v>43</v>
      </c>
      <c r="H41" s="43" t="s">
        <v>43</v>
      </c>
      <c r="I41" s="43" t="s">
        <v>43</v>
      </c>
      <c r="J41" s="43" t="s">
        <v>43</v>
      </c>
      <c r="K41" s="43" t="s">
        <v>43</v>
      </c>
      <c r="L41" s="43" t="s">
        <v>43</v>
      </c>
      <c r="M41" s="43" t="s">
        <v>43</v>
      </c>
      <c r="N41" s="43" t="s">
        <v>43</v>
      </c>
      <c r="O41" s="43" t="s">
        <v>43</v>
      </c>
      <c r="P41" s="43" t="s">
        <v>43</v>
      </c>
      <c r="Q41" s="43" t="s">
        <v>43</v>
      </c>
      <c r="R41" s="43" t="s">
        <v>43</v>
      </c>
    </row>
    <row r="42" spans="1:19" s="2" customFormat="1" ht="22" customHeight="1" x14ac:dyDescent="0.35">
      <c r="A42" s="5" t="s">
        <v>0</v>
      </c>
      <c r="B42" s="3"/>
      <c r="C42" s="3"/>
      <c r="D42" s="3"/>
      <c r="F42" s="43" t="s">
        <v>43</v>
      </c>
      <c r="G42" s="43" t="s">
        <v>43</v>
      </c>
      <c r="H42" s="43" t="s">
        <v>43</v>
      </c>
      <c r="I42" s="43" t="s">
        <v>43</v>
      </c>
      <c r="J42" s="43" t="s">
        <v>43</v>
      </c>
      <c r="K42" s="43" t="s">
        <v>43</v>
      </c>
      <c r="L42" s="43" t="s">
        <v>43</v>
      </c>
      <c r="M42" s="43" t="s">
        <v>43</v>
      </c>
      <c r="N42" s="43" t="s">
        <v>43</v>
      </c>
      <c r="O42" s="43" t="s">
        <v>43</v>
      </c>
      <c r="P42" s="43" t="s">
        <v>43</v>
      </c>
      <c r="Q42" s="43" t="s">
        <v>43</v>
      </c>
      <c r="R42" s="43" t="s">
        <v>43</v>
      </c>
    </row>
    <row r="43" spans="1:19" ht="25" customHeight="1" x14ac:dyDescent="0.4">
      <c r="A43" s="4" t="s">
        <v>35</v>
      </c>
      <c r="B43" s="5" t="s">
        <v>22</v>
      </c>
      <c r="C43" s="5" t="s">
        <v>22</v>
      </c>
      <c r="D43" s="5" t="s">
        <v>22</v>
      </c>
      <c r="E43" s="5" t="s">
        <v>22</v>
      </c>
      <c r="F43" s="43" t="s">
        <v>43</v>
      </c>
      <c r="G43" s="43" t="s">
        <v>43</v>
      </c>
      <c r="H43" s="43" t="s">
        <v>43</v>
      </c>
      <c r="I43" s="43" t="s">
        <v>43</v>
      </c>
      <c r="J43" s="43" t="s">
        <v>43</v>
      </c>
      <c r="K43" s="43" t="s">
        <v>43</v>
      </c>
      <c r="L43" s="43" t="s">
        <v>43</v>
      </c>
      <c r="M43" s="43" t="s">
        <v>43</v>
      </c>
      <c r="N43" s="43" t="s">
        <v>43</v>
      </c>
      <c r="O43" s="43" t="s">
        <v>43</v>
      </c>
      <c r="P43" s="43" t="s">
        <v>43</v>
      </c>
      <c r="Q43" s="43" t="s">
        <v>43</v>
      </c>
      <c r="R43" s="43" t="s">
        <v>43</v>
      </c>
    </row>
    <row r="44" spans="1:19" s="2" customFormat="1" ht="85.5" x14ac:dyDescent="0.4">
      <c r="A44" s="33" t="s">
        <v>28</v>
      </c>
      <c r="B44" s="30" t="s">
        <v>29</v>
      </c>
      <c r="C44" s="31" t="s">
        <v>30</v>
      </c>
      <c r="D44" s="32" t="s">
        <v>31</v>
      </c>
      <c r="E44" s="41" t="s">
        <v>41</v>
      </c>
      <c r="F44" s="43" t="s">
        <v>43</v>
      </c>
      <c r="G44" s="43" t="s">
        <v>43</v>
      </c>
      <c r="H44" s="43" t="s">
        <v>43</v>
      </c>
      <c r="I44" s="43" t="s">
        <v>43</v>
      </c>
      <c r="J44" s="43" t="s">
        <v>43</v>
      </c>
      <c r="K44" s="43" t="s">
        <v>43</v>
      </c>
      <c r="L44" s="43" t="s">
        <v>43</v>
      </c>
      <c r="M44" s="43" t="s">
        <v>43</v>
      </c>
      <c r="N44" s="43" t="s">
        <v>43</v>
      </c>
      <c r="O44" s="43" t="s">
        <v>43</v>
      </c>
      <c r="P44" s="43" t="s">
        <v>43</v>
      </c>
      <c r="Q44" s="43" t="s">
        <v>43</v>
      </c>
      <c r="R44" s="43" t="s">
        <v>43</v>
      </c>
    </row>
    <row r="45" spans="1:19" s="2" customFormat="1" ht="22" customHeight="1" x14ac:dyDescent="0.35">
      <c r="A45" s="34" t="s">
        <v>32</v>
      </c>
      <c r="B45" s="45">
        <f>IFERROR(SUM(B39)/SUM(B39:D41),0)</f>
        <v>0</v>
      </c>
      <c r="C45" s="45">
        <f>IFERROR(SUM(C39)/SUM(B39:D41),0)</f>
        <v>0</v>
      </c>
      <c r="D45" s="45">
        <f>IFERROR(SUM(D39)/SUM(B39:D41),0)</f>
        <v>0</v>
      </c>
      <c r="E45" s="41" t="s">
        <v>41</v>
      </c>
      <c r="F45" s="43" t="s">
        <v>43</v>
      </c>
      <c r="G45" s="43" t="s">
        <v>43</v>
      </c>
      <c r="H45" s="43" t="s">
        <v>43</v>
      </c>
      <c r="I45" s="43" t="s">
        <v>43</v>
      </c>
      <c r="J45" s="43" t="s">
        <v>43</v>
      </c>
      <c r="K45" s="43" t="s">
        <v>43</v>
      </c>
      <c r="L45" s="43" t="s">
        <v>43</v>
      </c>
      <c r="M45" s="43" t="s">
        <v>43</v>
      </c>
      <c r="N45" s="43" t="s">
        <v>43</v>
      </c>
      <c r="O45" s="43" t="s">
        <v>43</v>
      </c>
      <c r="P45" s="43" t="s">
        <v>43</v>
      </c>
      <c r="Q45" s="43" t="s">
        <v>43</v>
      </c>
      <c r="R45" s="43" t="s">
        <v>43</v>
      </c>
    </row>
    <row r="46" spans="1:19" s="2" customFormat="1" ht="22" customHeight="1" x14ac:dyDescent="0.35">
      <c r="A46" s="35" t="s">
        <v>33</v>
      </c>
      <c r="B46" s="45">
        <f>IFERROR(SUM(B40)/SUM(B39:D41),0)</f>
        <v>0</v>
      </c>
      <c r="C46" s="45">
        <f>IFERROR(SUM(C40)/SUM(B39:D41),0)</f>
        <v>0</v>
      </c>
      <c r="D46" s="45">
        <f>IFERROR(SUM(D40)/SUM(B39:D41),0)</f>
        <v>0</v>
      </c>
      <c r="E46" s="41" t="s">
        <v>41</v>
      </c>
      <c r="F46" s="43" t="s">
        <v>43</v>
      </c>
      <c r="G46" s="43" t="s">
        <v>43</v>
      </c>
      <c r="H46" s="43" t="s">
        <v>43</v>
      </c>
      <c r="I46" s="43" t="s">
        <v>43</v>
      </c>
      <c r="J46" s="43" t="s">
        <v>43</v>
      </c>
      <c r="K46" s="43" t="s">
        <v>43</v>
      </c>
      <c r="L46" s="43" t="s">
        <v>43</v>
      </c>
      <c r="M46" s="43" t="s">
        <v>43</v>
      </c>
      <c r="N46" s="43" t="s">
        <v>43</v>
      </c>
      <c r="O46" s="43" t="s">
        <v>43</v>
      </c>
      <c r="P46" s="43" t="s">
        <v>43</v>
      </c>
      <c r="Q46" s="43" t="s">
        <v>43</v>
      </c>
      <c r="R46" s="43" t="s">
        <v>43</v>
      </c>
    </row>
    <row r="47" spans="1:19" s="2" customFormat="1" ht="22" customHeight="1" x14ac:dyDescent="0.35">
      <c r="A47" s="36" t="s">
        <v>34</v>
      </c>
      <c r="B47" s="45">
        <f>IFERROR(SUM(B41)/SUM(B39:D41),0)</f>
        <v>0</v>
      </c>
      <c r="C47" s="45">
        <f>IFERROR(SUM(C41)/SUM(B39:D41),0)</f>
        <v>0</v>
      </c>
      <c r="D47" s="45">
        <f>IFERROR(SUM(D41)/SUM(B39:D41),0)</f>
        <v>0</v>
      </c>
      <c r="E47" s="41" t="s">
        <v>41</v>
      </c>
      <c r="F47" s="43" t="s">
        <v>43</v>
      </c>
      <c r="G47" s="43" t="s">
        <v>43</v>
      </c>
      <c r="H47" s="43" t="s">
        <v>43</v>
      </c>
      <c r="I47" s="43" t="s">
        <v>43</v>
      </c>
      <c r="J47" s="43" t="s">
        <v>43</v>
      </c>
      <c r="K47" s="43" t="s">
        <v>43</v>
      </c>
      <c r="L47" s="43" t="s">
        <v>43</v>
      </c>
      <c r="M47" s="43" t="s">
        <v>43</v>
      </c>
      <c r="N47" s="43" t="s">
        <v>43</v>
      </c>
      <c r="O47" s="43" t="s">
        <v>43</v>
      </c>
      <c r="P47" s="43" t="s">
        <v>43</v>
      </c>
      <c r="Q47" s="43" t="s">
        <v>43</v>
      </c>
      <c r="R47" s="43" t="s">
        <v>43</v>
      </c>
    </row>
    <row r="48" spans="1:19" s="2" customFormat="1" ht="22" customHeight="1" x14ac:dyDescent="0.35">
      <c r="A48" s="5" t="s">
        <v>0</v>
      </c>
      <c r="B48" s="3"/>
      <c r="C48" s="3"/>
      <c r="D48" s="3"/>
      <c r="F48" s="43" t="s">
        <v>43</v>
      </c>
      <c r="G48" s="43" t="s">
        <v>43</v>
      </c>
      <c r="H48" s="43" t="s">
        <v>43</v>
      </c>
      <c r="I48" s="43" t="s">
        <v>43</v>
      </c>
      <c r="J48" s="43" t="s">
        <v>43</v>
      </c>
      <c r="K48" s="43" t="s">
        <v>43</v>
      </c>
      <c r="L48" s="43" t="s">
        <v>43</v>
      </c>
      <c r="M48" s="43" t="s">
        <v>43</v>
      </c>
      <c r="N48" s="43" t="s">
        <v>43</v>
      </c>
      <c r="O48" s="43" t="s">
        <v>43</v>
      </c>
      <c r="P48" s="43" t="s">
        <v>43</v>
      </c>
      <c r="Q48" s="43" t="s">
        <v>43</v>
      </c>
      <c r="R48" s="43" t="s">
        <v>43</v>
      </c>
    </row>
    <row r="49" spans="1:18" ht="25" customHeight="1" x14ac:dyDescent="0.4">
      <c r="A49" s="4" t="s">
        <v>37</v>
      </c>
      <c r="B49" s="5" t="s">
        <v>22</v>
      </c>
      <c r="C49" s="5" t="s">
        <v>22</v>
      </c>
      <c r="D49" s="5" t="s">
        <v>22</v>
      </c>
      <c r="E49" s="5" t="s">
        <v>22</v>
      </c>
      <c r="F49" s="43" t="s">
        <v>43</v>
      </c>
      <c r="G49" s="43" t="s">
        <v>43</v>
      </c>
      <c r="H49" s="43" t="s">
        <v>43</v>
      </c>
      <c r="I49" s="43" t="s">
        <v>43</v>
      </c>
      <c r="J49" s="43" t="s">
        <v>43</v>
      </c>
      <c r="K49" s="43" t="s">
        <v>43</v>
      </c>
      <c r="L49" s="43" t="s">
        <v>43</v>
      </c>
      <c r="M49" s="43" t="s">
        <v>43</v>
      </c>
      <c r="N49" s="43" t="s">
        <v>43</v>
      </c>
      <c r="O49" s="43" t="s">
        <v>43</v>
      </c>
      <c r="P49" s="43" t="s">
        <v>43</v>
      </c>
      <c r="Q49" s="43" t="s">
        <v>43</v>
      </c>
      <c r="R49" s="43" t="s">
        <v>43</v>
      </c>
    </row>
    <row r="50" spans="1:18" s="2" customFormat="1" ht="63.5" x14ac:dyDescent="0.4">
      <c r="A50" s="33" t="s">
        <v>4</v>
      </c>
      <c r="B50" s="30" t="s">
        <v>3</v>
      </c>
      <c r="C50" s="31" t="s">
        <v>23</v>
      </c>
      <c r="D50" s="32" t="s">
        <v>2</v>
      </c>
      <c r="E50" s="41" t="s">
        <v>41</v>
      </c>
      <c r="F50" s="43" t="s">
        <v>43</v>
      </c>
      <c r="G50" s="43" t="s">
        <v>43</v>
      </c>
      <c r="H50" s="43" t="s">
        <v>43</v>
      </c>
      <c r="I50" s="43" t="s">
        <v>43</v>
      </c>
      <c r="J50" s="43" t="s">
        <v>43</v>
      </c>
      <c r="K50" s="43" t="s">
        <v>43</v>
      </c>
      <c r="L50" s="43" t="s">
        <v>43</v>
      </c>
      <c r="M50" s="43" t="s">
        <v>43</v>
      </c>
      <c r="N50" s="43" t="s">
        <v>43</v>
      </c>
      <c r="O50" s="43" t="s">
        <v>43</v>
      </c>
      <c r="P50" s="43" t="s">
        <v>43</v>
      </c>
      <c r="Q50" s="43" t="s">
        <v>43</v>
      </c>
      <c r="R50" s="43" t="s">
        <v>43</v>
      </c>
    </row>
    <row r="51" spans="1:18" s="2" customFormat="1" ht="22" customHeight="1" x14ac:dyDescent="0.35">
      <c r="A51" s="37" t="s">
        <v>38</v>
      </c>
      <c r="B51" s="17">
        <f>COUNTIFS(P11:P35, "Low")</f>
        <v>0</v>
      </c>
      <c r="C51" s="18">
        <f>COUNTIFS(P11:P35, "Moderate")</f>
        <v>0</v>
      </c>
      <c r="D51" s="19">
        <f>COUNTIFS(P11:P35, "High")</f>
        <v>0</v>
      </c>
      <c r="E51" s="41" t="s">
        <v>41</v>
      </c>
      <c r="F51" s="43" t="s">
        <v>43</v>
      </c>
      <c r="G51" s="43" t="s">
        <v>43</v>
      </c>
      <c r="H51" s="43" t="s">
        <v>43</v>
      </c>
      <c r="I51" s="43" t="s">
        <v>43</v>
      </c>
      <c r="J51" s="43" t="s">
        <v>43</v>
      </c>
      <c r="K51" s="43" t="s">
        <v>43</v>
      </c>
      <c r="L51" s="43" t="s">
        <v>43</v>
      </c>
      <c r="M51" s="43" t="s">
        <v>43</v>
      </c>
      <c r="N51" s="43" t="s">
        <v>43</v>
      </c>
      <c r="O51" s="43" t="s">
        <v>43</v>
      </c>
      <c r="P51" s="43" t="s">
        <v>43</v>
      </c>
      <c r="Q51" s="43" t="s">
        <v>43</v>
      </c>
      <c r="R51" s="43" t="s">
        <v>43</v>
      </c>
    </row>
    <row r="52" spans="1:18" s="2" customFormat="1" ht="22" customHeight="1" x14ac:dyDescent="0.35">
      <c r="A52" s="37" t="s">
        <v>39</v>
      </c>
      <c r="B52" s="17">
        <f>COUNTIFS(R11:R35, "Low")</f>
        <v>0</v>
      </c>
      <c r="C52" s="18">
        <f>COUNTIFS(R11:R35, "Moderate")</f>
        <v>0</v>
      </c>
      <c r="D52" s="19">
        <f>COUNTIFS(R11:R35, "High")</f>
        <v>0</v>
      </c>
      <c r="E52" s="41" t="s">
        <v>41</v>
      </c>
      <c r="F52" s="43" t="s">
        <v>43</v>
      </c>
      <c r="G52" s="43" t="s">
        <v>43</v>
      </c>
      <c r="H52" s="43" t="s">
        <v>43</v>
      </c>
      <c r="I52" s="43" t="s">
        <v>43</v>
      </c>
      <c r="J52" s="43" t="s">
        <v>43</v>
      </c>
      <c r="K52" s="43" t="s">
        <v>43</v>
      </c>
      <c r="L52" s="43" t="s">
        <v>43</v>
      </c>
      <c r="M52" s="43" t="s">
        <v>43</v>
      </c>
      <c r="N52" s="43" t="s">
        <v>43</v>
      </c>
      <c r="O52" s="43" t="s">
        <v>43</v>
      </c>
      <c r="P52" s="43" t="s">
        <v>43</v>
      </c>
      <c r="Q52" s="43" t="s">
        <v>43</v>
      </c>
      <c r="R52" s="43" t="s">
        <v>43</v>
      </c>
    </row>
    <row r="53" spans="1:18" x14ac:dyDescent="0.3">
      <c r="A53" s="40" t="s">
        <v>42</v>
      </c>
    </row>
    <row r="54" spans="1:18" hidden="1" x14ac:dyDescent="0.3"/>
    <row r="55" spans="1:18" hidden="1" x14ac:dyDescent="0.3"/>
    <row r="56" spans="1:18" hidden="1" x14ac:dyDescent="0.3"/>
    <row r="57" spans="1:18" hidden="1" x14ac:dyDescent="0.3"/>
  </sheetData>
  <mergeCells count="1">
    <mergeCell ref="A2:R2"/>
  </mergeCells>
  <conditionalFormatting sqref="O9 O36:P36">
    <cfRule type="cellIs" dxfId="17" priority="21" stopIfTrue="1" operator="between">
      <formula>4</formula>
      <formula>8</formula>
    </cfRule>
    <cfRule type="cellIs" dxfId="16" priority="22" stopIfTrue="1" operator="between">
      <formula>9</formula>
      <formula>21</formula>
    </cfRule>
  </conditionalFormatting>
  <conditionalFormatting sqref="Q9 Q36">
    <cfRule type="cellIs" dxfId="15" priority="19" stopIfTrue="1" operator="between">
      <formula>2</formula>
      <formula>3</formula>
    </cfRule>
    <cfRule type="cellIs" dxfId="14" priority="20" stopIfTrue="1" operator="between">
      <formula>4</formula>
      <formula>15</formula>
    </cfRule>
  </conditionalFormatting>
  <conditionalFormatting sqref="O11:O35">
    <cfRule type="cellIs" dxfId="13" priority="2" operator="equal">
      <formula>0</formula>
    </cfRule>
    <cfRule type="cellIs" dxfId="12" priority="16" operator="between">
      <formula>4</formula>
      <formula>8</formula>
    </cfRule>
    <cfRule type="cellIs" dxfId="11" priority="17" operator="greaterThanOrEqual">
      <formula>9</formula>
    </cfRule>
    <cfRule type="cellIs" dxfId="10" priority="18" operator="lessThan">
      <formula>4</formula>
    </cfRule>
  </conditionalFormatting>
  <conditionalFormatting sqref="Q11:Q35">
    <cfRule type="cellIs" dxfId="9" priority="1" operator="equal">
      <formula>0</formula>
    </cfRule>
    <cfRule type="cellIs" dxfId="8" priority="13" operator="between">
      <formula>4</formula>
      <formula>5</formula>
    </cfRule>
    <cfRule type="cellIs" dxfId="7" priority="14" operator="greaterThanOrEqual">
      <formula>6</formula>
    </cfRule>
    <cfRule type="cellIs" dxfId="6" priority="15" operator="lessThan">
      <formula>4</formula>
    </cfRule>
  </conditionalFormatting>
  <conditionalFormatting sqref="P11:P35">
    <cfRule type="containsText" dxfId="5" priority="10" operator="containsText" text="High">
      <formula>NOT(ISERROR(SEARCH("High",P11)))</formula>
    </cfRule>
    <cfRule type="containsText" dxfId="4" priority="11" operator="containsText" text="Moderate">
      <formula>NOT(ISERROR(SEARCH("Moderate",P11)))</formula>
    </cfRule>
    <cfRule type="containsText" dxfId="3" priority="12" operator="containsText" text="Low">
      <formula>NOT(ISERROR(SEARCH("Low",P11)))</formula>
    </cfRule>
  </conditionalFormatting>
  <conditionalFormatting sqref="R11:R35">
    <cfRule type="containsText" dxfId="2" priority="7" operator="containsText" text="High">
      <formula>NOT(ISERROR(SEARCH("High",R11)))</formula>
    </cfRule>
    <cfRule type="containsText" dxfId="1" priority="8" operator="containsText" text="Moderate">
      <formula>NOT(ISERROR(SEARCH("Moderate",R11)))</formula>
    </cfRule>
    <cfRule type="containsText" dxfId="0" priority="9" operator="containsText" text="Low">
      <formula>NOT(ISERROR(SEARCH("Low",R11)))</formula>
    </cfRule>
  </conditionalFormatting>
  <dataValidations count="5">
    <dataValidation allowBlank="1" showInputMessage="1" showErrorMessage="1" prompt="Type student ID." sqref="B11:B35"/>
    <dataValidation allowBlank="1" showInputMessage="1" showErrorMessage="1" prompt="Insert rating of 0, 1, 2, or 3." sqref="C11:N35"/>
    <dataValidation allowBlank="1" showInputMessage="1" showErrorMessage="1" prompt="0 = Never_x000a_1 = Occasionally_x000a_2 = Sometimes_x000a_3 = Frequently" sqref="A7"/>
    <dataValidation allowBlank="1" showInputMessage="1" showErrorMessage="1" prompt="Type student's first and last name. Rate one student at a time, individually, across all internalizing and externalizing behavior items, before moving on to another student. " sqref="A11:A35"/>
    <dataValidation allowBlank="1" showInputMessage="1" showErrorMessage="1" prompt="Rate one student at a time, individually, across all internalizing and externalizing behavior items, before moving on to another student. " sqref="A8"/>
  </dataValidations>
  <pageMargins left="0.75" right="0.75" top="1" bottom="1" header="0.3" footer="0.3"/>
  <pageSetup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Template_SRSSIE_2.0_MSHS</vt:lpstr>
      <vt:lpstr>Template_SRSSIE_2.0_MSHS!Print_Area</vt:lpstr>
      <vt:lpstr>Template_SRSSIE_2.0_MSHS!Print_Titles</vt:lpstr>
      <vt:lpstr>Print_Titles</vt:lpstr>
      <vt:lpstr>TitleRegion1.A3.R53.1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Risk Screening Scale Internalizing and Externalizing 2.0 Middle and High School</dc:title>
  <dc:subject>SRSS</dc:subject>
  <dc:creator>Michigan's Integrated Behavior and Learning Support Initiative</dc:creator>
  <cp:keywords>SRSS, universal screening, behavior</cp:keywords>
  <dc:description/>
  <cp:lastModifiedBy>Lohrmann, Sharon</cp:lastModifiedBy>
  <dcterms:created xsi:type="dcterms:W3CDTF">2018-07-03T18:02:31Z</dcterms:created>
  <dcterms:modified xsi:type="dcterms:W3CDTF">2019-08-30T15:41:12Z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